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84" i="1" l="1"/>
  <c r="U84" i="1"/>
  <c r="V83" i="1"/>
  <c r="U83" i="1"/>
  <c r="U82" i="1"/>
  <c r="V82" i="1" s="1"/>
  <c r="V81" i="1"/>
  <c r="U81" i="1"/>
  <c r="V80" i="1"/>
  <c r="U80" i="1"/>
  <c r="V79" i="1"/>
  <c r="U79" i="1"/>
  <c r="U78" i="1"/>
  <c r="V78" i="1" s="1"/>
  <c r="V77" i="1"/>
  <c r="U77" i="1"/>
  <c r="V76" i="1"/>
  <c r="U76" i="1"/>
  <c r="V75" i="1"/>
  <c r="U75" i="1"/>
  <c r="U74" i="1"/>
  <c r="V74" i="1" s="1"/>
  <c r="V73" i="1"/>
  <c r="U73" i="1"/>
  <c r="V72" i="1"/>
  <c r="U72" i="1"/>
  <c r="V71" i="1"/>
  <c r="U71" i="1"/>
  <c r="U70" i="1"/>
  <c r="V70" i="1" s="1"/>
  <c r="V69" i="1"/>
  <c r="U69" i="1"/>
  <c r="V68" i="1"/>
  <c r="U68" i="1"/>
  <c r="V67" i="1"/>
  <c r="U67" i="1"/>
  <c r="U66" i="1"/>
  <c r="V66" i="1" s="1"/>
  <c r="V65" i="1"/>
  <c r="U65" i="1"/>
  <c r="V64" i="1"/>
  <c r="U64" i="1"/>
  <c r="V63" i="1"/>
  <c r="U63" i="1"/>
  <c r="U62" i="1"/>
  <c r="V62" i="1" s="1"/>
  <c r="V61" i="1"/>
  <c r="U61" i="1"/>
  <c r="V60" i="1"/>
  <c r="U60" i="1"/>
  <c r="V59" i="1"/>
  <c r="U59" i="1"/>
  <c r="U58" i="1"/>
  <c r="V58" i="1" s="1"/>
  <c r="V57" i="1"/>
  <c r="U57" i="1"/>
  <c r="V56" i="1"/>
  <c r="U56" i="1"/>
  <c r="V55" i="1"/>
  <c r="U55" i="1"/>
  <c r="U54" i="1"/>
  <c r="V54" i="1" s="1"/>
  <c r="V53" i="1"/>
  <c r="U53" i="1"/>
  <c r="V52" i="1"/>
  <c r="U52" i="1"/>
  <c r="V51" i="1"/>
  <c r="U51" i="1"/>
  <c r="U50" i="1"/>
  <c r="V50" i="1" s="1"/>
  <c r="V49" i="1"/>
  <c r="U49" i="1"/>
  <c r="V48" i="1"/>
  <c r="U48" i="1"/>
  <c r="V47" i="1"/>
  <c r="U47" i="1"/>
  <c r="U46" i="1"/>
  <c r="V46" i="1" s="1"/>
  <c r="V45" i="1"/>
  <c r="U45" i="1"/>
  <c r="V44" i="1"/>
  <c r="U44" i="1"/>
  <c r="V43" i="1"/>
  <c r="U43" i="1"/>
  <c r="U42" i="1"/>
  <c r="V42" i="1" s="1"/>
  <c r="V41" i="1"/>
  <c r="U41" i="1"/>
  <c r="V40" i="1"/>
  <c r="U40" i="1"/>
  <c r="V39" i="1"/>
  <c r="U39" i="1"/>
  <c r="U38" i="1"/>
  <c r="V38" i="1" s="1"/>
  <c r="V37" i="1"/>
  <c r="U37" i="1"/>
  <c r="V36" i="1"/>
  <c r="U36" i="1"/>
  <c r="V35" i="1"/>
  <c r="U35" i="1"/>
  <c r="U34" i="1"/>
  <c r="V34" i="1" s="1"/>
  <c r="V33" i="1"/>
  <c r="U33" i="1"/>
  <c r="V32" i="1"/>
  <c r="U32" i="1"/>
  <c r="V31" i="1"/>
  <c r="U31" i="1"/>
  <c r="U30" i="1"/>
  <c r="V30" i="1" s="1"/>
  <c r="V29" i="1"/>
  <c r="U29" i="1"/>
  <c r="V28" i="1"/>
  <c r="U28" i="1"/>
  <c r="V27" i="1"/>
  <c r="U27" i="1"/>
  <c r="U26" i="1"/>
  <c r="V26" i="1" s="1"/>
  <c r="V25" i="1"/>
  <c r="U25" i="1"/>
  <c r="V24" i="1"/>
  <c r="U24" i="1"/>
  <c r="V23" i="1"/>
  <c r="U23" i="1"/>
  <c r="U22" i="1"/>
  <c r="V22" i="1" s="1"/>
  <c r="V21" i="1"/>
  <c r="U21" i="1"/>
  <c r="V20" i="1"/>
  <c r="U20" i="1"/>
  <c r="V19" i="1"/>
  <c r="U19" i="1"/>
  <c r="U18" i="1"/>
  <c r="V18" i="1" s="1"/>
  <c r="V17" i="1"/>
  <c r="U17" i="1"/>
  <c r="V16" i="1"/>
  <c r="U16" i="1"/>
  <c r="V15" i="1"/>
  <c r="U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U14" i="1"/>
  <c r="V14" i="1" s="1"/>
  <c r="T13" i="1"/>
  <c r="U13" i="1" s="1"/>
  <c r="V13" i="1" s="1"/>
  <c r="W13" i="1" s="1"/>
  <c r="S13" i="1"/>
  <c r="R13" i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sharedStrings.xml><?xml version="1.0" encoding="utf-8"?>
<sst xmlns="http://schemas.openxmlformats.org/spreadsheetml/2006/main" count="186" uniqueCount="104">
  <si>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</si>
  <si>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</si>
  <si>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</si>
  <si>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А.А. Панков</t>
  </si>
  <si>
    <t>"____"                     2019  г.</t>
  </si>
  <si>
    <t>Мониторинг качества финансового менеджмента</t>
  </si>
  <si>
    <t>ТУ Роскомнадзора за 4 квартал 2018 года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</si>
  <si>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</si>
  <si>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</si>
  <si>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</si>
  <si>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финансовго менеджента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</si>
  <si>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</si>
  <si>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</si>
  <si>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</si>
  <si>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</si>
  <si>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</si>
  <si>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</si>
  <si>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</si>
  <si>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</si>
  <si>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</si>
  <si>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</si>
  <si>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</si>
  <si>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</si>
  <si>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</si>
  <si>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</si>
  <si>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</si>
  <si>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9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</si>
  <si>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</si>
  <si>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</si>
  <si>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</si>
  <si>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</si>
  <si>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</si>
  <si>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</si>
  <si>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</si>
  <si>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t>III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</si>
  <si>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</si>
  <si>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</si>
  <si>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</si>
  <si>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t>IV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</si>
  <si>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</si>
  <si>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</si>
  <si>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t>II</t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</si>
  <si>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</si>
  <si>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</si>
  <si>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</si>
  <si>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</si>
  <si>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</si>
  <si>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</si>
  <si>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</si>
  <si>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</si>
  <si>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</si>
  <si>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</si>
  <si>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</si>
  <si>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</si>
  <si>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</si>
  <si>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</si>
  <si>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</si>
  <si>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</si>
  <si>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</si>
  <si>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</si>
  <si>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</si>
  <si>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</si>
  <si>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</si>
  <si>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</si>
  <si>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</si>
  <si>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</si>
  <si>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</si>
  <si>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</si>
  <si>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</si>
  <si>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</si>
  <si>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</si>
  <si>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</si>
  <si>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</si>
  <si>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</si>
  <si>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</si>
  <si>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</si>
  <si>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</si>
  <si>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</si>
  <si>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</si>
  <si>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</si>
  <si>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</si>
  <si>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</si>
  <si>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</si>
  <si>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</si>
  <si>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</si>
  <si>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</si>
  <si>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</si>
  <si>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</si>
  <si>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</si>
  <si>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</si>
  <si>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</si>
  <si>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</si>
  <si>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</si>
  <si>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</si>
  <si>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</si>
  <si>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</si>
  <si>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</si>
  <si>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</si>
  <si>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</si>
  <si>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</si>
  <si>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</si>
  <si>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</si>
  <si>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Начальник Финансового управления - главный бухгалтер</t>
  </si>
  <si>
    <t>И.В. Ильина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</si>
</sst>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8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7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0" fillId="2" borderId="1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0" fillId="2" borderId="7" xfId="1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4" fontId="16" fillId="0" borderId="7" xfId="2" applyNumberFormat="1" applyFont="1" applyFill="1" applyBorder="1"/>
    <xf numFmtId="4" fontId="16" fillId="0" borderId="2" xfId="0" applyNumberFormat="1" applyFont="1" applyFill="1" applyBorder="1"/>
    <xf numFmtId="2" fontId="0" fillId="0" borderId="7" xfId="0" applyNumberFormat="1" applyFont="1" applyFill="1" applyBorder="1" applyAlignment="1">
      <alignment horizontal="center"/>
    </xf>
    <xf numFmtId="164" fontId="0" fillId="0" borderId="7" xfId="3" applyNumberFormat="1" applyFont="1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 2" xfId="2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9"/>
  <sheetViews>
    <sheetView tabSelected="1" workbookViewId="0">
      <selection activeCell="C10" sqref="C10:U10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3" customWidth="1"/>
    <col min="10" max="10" width="10.5703125" style="4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5" customWidth="1"/>
    <col min="22" max="22" width="10.5703125" style="6" customWidth="1"/>
    <col min="23" max="23" width="16.140625" style="2" customWidth="1"/>
    <col min="24" max="24" width="9.140625" customWidth="1"/>
  </cols>
  <sheetData>
    <row r="1" spans="1:23" ht="56.25" x14ac:dyDescent="0.25">
      <c r="B1" s="1" t="s">
        <v>0</v>
      </c>
      <c r="D1" s="1"/>
      <c r="E1" s="1"/>
      <c r="F1" s="1"/>
    </row>
    <row r="2" spans="1:23" ht="15.75" customHeight="1" x14ac:dyDescent="0.25">
      <c r="C2" s="7"/>
      <c r="D2" s="7"/>
      <c r="E2" s="7"/>
      <c r="F2" s="7"/>
      <c r="P2" s="8" t="s">
        <v>1</v>
      </c>
      <c r="Q2" s="9"/>
      <c r="R2" s="8"/>
      <c r="S2" s="8"/>
      <c r="T2" s="8"/>
    </row>
    <row r="3" spans="1:23" ht="15" customHeight="1" x14ac:dyDescent="0.25">
      <c r="P3" t="s">
        <v>2</v>
      </c>
    </row>
    <row r="4" spans="1:23" ht="27" customHeight="1" x14ac:dyDescent="0.25">
      <c r="P4" t="s">
        <v>3</v>
      </c>
    </row>
    <row r="5" spans="1:23" x14ac:dyDescent="0.25">
      <c r="B5" s="10"/>
      <c r="C5" s="10"/>
      <c r="D5" s="10"/>
      <c r="E5" s="10"/>
      <c r="F5" s="10"/>
      <c r="G5" s="11"/>
      <c r="H5" s="11"/>
      <c r="K5" s="10"/>
      <c r="L5" s="11"/>
      <c r="M5" s="11"/>
      <c r="N5" s="11"/>
      <c r="O5" s="11"/>
      <c r="P5" s="10" t="s">
        <v>4</v>
      </c>
      <c r="Q5" s="11"/>
      <c r="R5" s="10"/>
      <c r="S5" s="10"/>
    </row>
    <row r="6" spans="1:23" ht="6" customHeight="1" x14ac:dyDescent="0.25">
      <c r="H6" s="12"/>
      <c r="I6" s="13"/>
      <c r="J6" s="14"/>
      <c r="K6" s="15"/>
    </row>
    <row r="7" spans="1:23" ht="18.75" x14ac:dyDescent="0.3">
      <c r="A7" s="16" t="s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6"/>
      <c r="W7" s="16"/>
    </row>
    <row r="8" spans="1:23" ht="15" customHeight="1" x14ac:dyDescent="0.3">
      <c r="A8" s="16" t="s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  <c r="V8" s="16"/>
      <c r="W8" s="16"/>
    </row>
    <row r="9" spans="1:23" ht="6.75" customHeight="1" x14ac:dyDescent="0.3">
      <c r="C9" s="18"/>
    </row>
    <row r="10" spans="1:23" ht="13.5" customHeight="1" x14ac:dyDescent="0.25">
      <c r="A10" s="19" t="s">
        <v>7</v>
      </c>
      <c r="B10" s="19" t="s">
        <v>8</v>
      </c>
      <c r="C10" s="20" t="s">
        <v>9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3" t="s">
        <v>10</v>
      </c>
      <c r="W10" s="24" t="s">
        <v>11</v>
      </c>
    </row>
    <row r="11" spans="1:23" ht="114" customHeight="1" x14ac:dyDescent="0.25">
      <c r="A11" s="25"/>
      <c r="B11" s="26"/>
      <c r="C11" s="27" t="s">
        <v>12</v>
      </c>
      <c r="D11" s="27"/>
      <c r="E11" s="28" t="s">
        <v>13</v>
      </c>
      <c r="F11" s="28"/>
      <c r="G11" s="28" t="s">
        <v>14</v>
      </c>
      <c r="H11" s="28"/>
      <c r="I11" s="29" t="s">
        <v>15</v>
      </c>
      <c r="J11" s="29"/>
      <c r="K11" s="28" t="s">
        <v>16</v>
      </c>
      <c r="L11" s="28"/>
      <c r="M11" s="30" t="s">
        <v>17</v>
      </c>
      <c r="N11" s="31"/>
      <c r="O11" s="28" t="s">
        <v>18</v>
      </c>
      <c r="P11" s="32"/>
      <c r="Q11" s="33" t="s">
        <v>19</v>
      </c>
      <c r="R11" s="34"/>
      <c r="S11" s="33" t="s">
        <v>20</v>
      </c>
      <c r="T11" s="34"/>
      <c r="U11" s="35" t="s">
        <v>21</v>
      </c>
      <c r="V11" s="36"/>
      <c r="W11" s="37"/>
    </row>
    <row r="12" spans="1:23" ht="16.5" customHeight="1" x14ac:dyDescent="0.25">
      <c r="A12" s="38"/>
      <c r="B12" s="39"/>
      <c r="C12" s="40" t="s">
        <v>22</v>
      </c>
      <c r="D12" s="40" t="s">
        <v>23</v>
      </c>
      <c r="E12" s="41" t="s">
        <v>24</v>
      </c>
      <c r="F12" s="41" t="s">
        <v>23</v>
      </c>
      <c r="G12" s="42" t="s">
        <v>25</v>
      </c>
      <c r="H12" s="42" t="s">
        <v>23</v>
      </c>
      <c r="I12" s="43" t="s">
        <v>24</v>
      </c>
      <c r="J12" s="43" t="s">
        <v>23</v>
      </c>
      <c r="K12" s="44" t="s">
        <v>24</v>
      </c>
      <c r="L12" s="44" t="s">
        <v>23</v>
      </c>
      <c r="M12" s="44" t="s">
        <v>25</v>
      </c>
      <c r="N12" s="44" t="s">
        <v>23</v>
      </c>
      <c r="O12" s="44" t="s">
        <v>25</v>
      </c>
      <c r="P12" s="44" t="s">
        <v>23</v>
      </c>
      <c r="Q12" s="44" t="s">
        <v>24</v>
      </c>
      <c r="R12" s="44" t="s">
        <v>23</v>
      </c>
      <c r="S12" s="44" t="s">
        <v>24</v>
      </c>
      <c r="T12" s="44" t="s">
        <v>23</v>
      </c>
      <c r="U12" s="45" t="s">
        <v>25</v>
      </c>
      <c r="V12" s="46"/>
      <c r="W12" s="47"/>
    </row>
    <row r="13" spans="1:23" s="52" customFormat="1" ht="12" x14ac:dyDescent="0.2">
      <c r="A13" s="48">
        <v>1</v>
      </c>
      <c r="B13" s="49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50" t="s">
        <v>26</v>
      </c>
      <c r="J13" s="51">
        <v>10</v>
      </c>
      <c r="K13" s="51">
        <v>11</v>
      </c>
      <c r="L13" s="51">
        <v>12</v>
      </c>
      <c r="M13" s="51">
        <v>13</v>
      </c>
      <c r="N13" s="51">
        <v>14</v>
      </c>
      <c r="O13" s="48">
        <v>15</v>
      </c>
      <c r="P13" s="48">
        <v>16</v>
      </c>
      <c r="Q13" s="48">
        <v>17</v>
      </c>
      <c r="R13" s="48">
        <f t="shared" ref="R13:W13" si="0">Q13+1</f>
        <v>18</v>
      </c>
      <c r="S13" s="48">
        <f t="shared" si="0"/>
        <v>19</v>
      </c>
      <c r="T13" s="48">
        <f t="shared" si="0"/>
        <v>20</v>
      </c>
      <c r="U13" s="48">
        <f t="shared" si="0"/>
        <v>21</v>
      </c>
      <c r="V13" s="48">
        <f t="shared" si="0"/>
        <v>22</v>
      </c>
      <c r="W13" s="48">
        <f t="shared" si="0"/>
        <v>23</v>
      </c>
    </row>
    <row r="14" spans="1:23" ht="34.5" customHeight="1" x14ac:dyDescent="0.25">
      <c r="A14" s="53">
        <v>1</v>
      </c>
      <c r="B14" s="54" t="s">
        <v>27</v>
      </c>
      <c r="C14" s="55">
        <v>2</v>
      </c>
      <c r="D14" s="56">
        <v>15</v>
      </c>
      <c r="E14" s="57">
        <v>0.25315993491423294</v>
      </c>
      <c r="F14" s="56">
        <v>15</v>
      </c>
      <c r="G14" s="56">
        <v>0</v>
      </c>
      <c r="H14" s="56">
        <v>15</v>
      </c>
      <c r="I14" s="58">
        <v>99.999750513270968</v>
      </c>
      <c r="J14" s="56"/>
      <c r="K14" s="59">
        <v>99.926780498693134</v>
      </c>
      <c r="L14" s="56"/>
      <c r="M14" s="56">
        <v>0</v>
      </c>
      <c r="N14" s="56">
        <v>15</v>
      </c>
      <c r="O14" s="56">
        <v>0</v>
      </c>
      <c r="P14" s="56">
        <v>5</v>
      </c>
      <c r="Q14" s="60">
        <v>6.3039625449964359E-2</v>
      </c>
      <c r="R14" s="61">
        <v>0</v>
      </c>
      <c r="S14" s="62">
        <v>2.3409978700413676E-2</v>
      </c>
      <c r="T14" s="61">
        <v>0</v>
      </c>
      <c r="U14" s="61">
        <f>D14+F14+H14+J14+L14+N14+P14-R14-T14</f>
        <v>65</v>
      </c>
      <c r="V14" s="59">
        <f>ROUND(U14/71,2)</f>
        <v>0.92</v>
      </c>
      <c r="W14" s="63" t="s">
        <v>28</v>
      </c>
    </row>
    <row r="15" spans="1:23" ht="23.25" customHeight="1" x14ac:dyDescent="0.25">
      <c r="A15" s="53">
        <f>A14+1</f>
        <v>2</v>
      </c>
      <c r="B15" s="54" t="s">
        <v>29</v>
      </c>
      <c r="C15" s="55">
        <v>2</v>
      </c>
      <c r="D15" s="56">
        <v>15</v>
      </c>
      <c r="E15" s="57">
        <v>0.78593597915171654</v>
      </c>
      <c r="F15" s="56">
        <v>15</v>
      </c>
      <c r="G15" s="56">
        <v>0</v>
      </c>
      <c r="H15" s="56">
        <v>15</v>
      </c>
      <c r="I15" s="58">
        <v>99.04729060588123</v>
      </c>
      <c r="J15" s="56"/>
      <c r="K15" s="59">
        <v>99.776515409360115</v>
      </c>
      <c r="L15" s="56"/>
      <c r="M15" s="56">
        <v>1</v>
      </c>
      <c r="N15" s="56">
        <v>15</v>
      </c>
      <c r="O15" s="56">
        <v>0</v>
      </c>
      <c r="P15" s="56">
        <v>5</v>
      </c>
      <c r="Q15" s="60">
        <v>8.6823491133807464E-3</v>
      </c>
      <c r="R15" s="61">
        <v>0</v>
      </c>
      <c r="S15" s="62">
        <v>0.25876831562078434</v>
      </c>
      <c r="T15" s="61">
        <v>0</v>
      </c>
      <c r="U15" s="61">
        <f t="shared" ref="U15:U78" si="1">D15+F15+H15+J15+L15+N15+P15-R15-T15</f>
        <v>65</v>
      </c>
      <c r="V15" s="59">
        <f t="shared" ref="V15:V78" si="2">ROUND(U15/71,2)</f>
        <v>0.92</v>
      </c>
      <c r="W15" s="63" t="s">
        <v>28</v>
      </c>
    </row>
    <row r="16" spans="1:23" ht="157.5" x14ac:dyDescent="0.25">
      <c r="A16" s="53">
        <f t="shared" ref="A16:A79" si="3">A15+1</f>
        <v>3</v>
      </c>
      <c r="B16" s="54" t="s">
        <v>30</v>
      </c>
      <c r="C16" s="55">
        <v>1</v>
      </c>
      <c r="D16" s="56">
        <v>15</v>
      </c>
      <c r="E16" s="57">
        <v>1.8138449465817589E-3</v>
      </c>
      <c r="F16" s="56">
        <v>15</v>
      </c>
      <c r="G16" s="56">
        <v>0</v>
      </c>
      <c r="H16" s="56">
        <v>15</v>
      </c>
      <c r="I16" s="58">
        <v>99.770631679475429</v>
      </c>
      <c r="J16" s="56"/>
      <c r="K16" s="59">
        <v>99.803062951692766</v>
      </c>
      <c r="L16" s="56"/>
      <c r="M16" s="56">
        <v>0</v>
      </c>
      <c r="N16" s="56">
        <v>15</v>
      </c>
      <c r="O16" s="56">
        <v>0</v>
      </c>
      <c r="P16" s="56">
        <v>5</v>
      </c>
      <c r="Q16" s="60">
        <v>0.66000352570376053</v>
      </c>
      <c r="R16" s="61">
        <v>0</v>
      </c>
      <c r="S16" s="62">
        <v>8.5752599080342329E-3</v>
      </c>
      <c r="T16" s="61">
        <v>0</v>
      </c>
      <c r="U16" s="61">
        <f t="shared" si="1"/>
        <v>65</v>
      </c>
      <c r="V16" s="59">
        <f t="shared" si="2"/>
        <v>0.92</v>
      </c>
      <c r="W16" s="63" t="s">
        <v>28</v>
      </c>
    </row>
    <row r="17" spans="1:23" ht="90" x14ac:dyDescent="0.25">
      <c r="A17" s="53">
        <f t="shared" si="3"/>
        <v>4</v>
      </c>
      <c r="B17" s="54" t="s">
        <v>31</v>
      </c>
      <c r="C17" s="55">
        <v>2</v>
      </c>
      <c r="D17" s="56">
        <v>15</v>
      </c>
      <c r="E17" s="57">
        <v>0.37320737177583968</v>
      </c>
      <c r="F17" s="56">
        <v>15</v>
      </c>
      <c r="G17" s="56">
        <v>0</v>
      </c>
      <c r="H17" s="56">
        <v>15</v>
      </c>
      <c r="I17" s="58">
        <v>99.647374808477352</v>
      </c>
      <c r="J17" s="56"/>
      <c r="K17" s="59">
        <v>99.740413525871617</v>
      </c>
      <c r="L17" s="56"/>
      <c r="M17" s="56">
        <v>0</v>
      </c>
      <c r="N17" s="56">
        <v>15</v>
      </c>
      <c r="O17" s="56">
        <v>0</v>
      </c>
      <c r="P17" s="56">
        <v>5</v>
      </c>
      <c r="Q17" s="60">
        <v>0.28821502650814562</v>
      </c>
      <c r="R17" s="61">
        <v>0</v>
      </c>
      <c r="S17" s="62">
        <v>0</v>
      </c>
      <c r="T17" s="61">
        <v>0</v>
      </c>
      <c r="U17" s="61">
        <f t="shared" si="1"/>
        <v>65</v>
      </c>
      <c r="V17" s="59">
        <f t="shared" si="2"/>
        <v>0.92</v>
      </c>
      <c r="W17" s="63" t="s">
        <v>28</v>
      </c>
    </row>
    <row r="18" spans="1:23" ht="90" x14ac:dyDescent="0.25">
      <c r="A18" s="53">
        <f t="shared" si="3"/>
        <v>5</v>
      </c>
      <c r="B18" s="54" t="s">
        <v>32</v>
      </c>
      <c r="C18" s="55">
        <v>0</v>
      </c>
      <c r="D18" s="56">
        <v>15</v>
      </c>
      <c r="E18" s="57">
        <v>0</v>
      </c>
      <c r="F18" s="56">
        <v>15</v>
      </c>
      <c r="G18" s="56">
        <v>0</v>
      </c>
      <c r="H18" s="56">
        <v>15</v>
      </c>
      <c r="I18" s="58">
        <v>100.00009055951291</v>
      </c>
      <c r="J18" s="56"/>
      <c r="K18" s="59">
        <v>99.934028695561167</v>
      </c>
      <c r="L18" s="56"/>
      <c r="M18" s="56">
        <v>1</v>
      </c>
      <c r="N18" s="56">
        <v>15</v>
      </c>
      <c r="O18" s="56">
        <v>0</v>
      </c>
      <c r="P18" s="56">
        <v>5</v>
      </c>
      <c r="Q18" s="60">
        <v>0</v>
      </c>
      <c r="R18" s="61">
        <v>0</v>
      </c>
      <c r="S18" s="62">
        <v>1.5230611417673784E-2</v>
      </c>
      <c r="T18" s="61">
        <v>0</v>
      </c>
      <c r="U18" s="61">
        <f t="shared" si="1"/>
        <v>65</v>
      </c>
      <c r="V18" s="59">
        <f t="shared" si="2"/>
        <v>0.92</v>
      </c>
      <c r="W18" s="63" t="s">
        <v>28</v>
      </c>
    </row>
    <row r="19" spans="1:23" ht="90" x14ac:dyDescent="0.25">
      <c r="A19" s="53">
        <f t="shared" si="3"/>
        <v>6</v>
      </c>
      <c r="B19" s="54" t="s">
        <v>33</v>
      </c>
      <c r="C19" s="55">
        <v>0</v>
      </c>
      <c r="D19" s="56">
        <v>15</v>
      </c>
      <c r="E19" s="57">
        <v>0</v>
      </c>
      <c r="F19" s="56">
        <v>15</v>
      </c>
      <c r="G19" s="56">
        <v>0</v>
      </c>
      <c r="H19" s="56">
        <v>15</v>
      </c>
      <c r="I19" s="58">
        <v>99.916707223433136</v>
      </c>
      <c r="J19" s="56"/>
      <c r="K19" s="59">
        <v>99.948820893418471</v>
      </c>
      <c r="L19" s="56"/>
      <c r="M19" s="56">
        <v>2</v>
      </c>
      <c r="N19" s="56">
        <v>5</v>
      </c>
      <c r="O19" s="56">
        <v>0</v>
      </c>
      <c r="P19" s="56">
        <v>5</v>
      </c>
      <c r="Q19" s="60">
        <v>2.4215803209578054E-2</v>
      </c>
      <c r="R19" s="61">
        <v>0</v>
      </c>
      <c r="S19" s="62">
        <v>0</v>
      </c>
      <c r="T19" s="61">
        <v>0</v>
      </c>
      <c r="U19" s="61">
        <f t="shared" si="1"/>
        <v>55</v>
      </c>
      <c r="V19" s="59">
        <f t="shared" si="2"/>
        <v>0.77</v>
      </c>
      <c r="W19" s="63" t="s">
        <v>34</v>
      </c>
    </row>
    <row r="20" spans="1:23" ht="90" x14ac:dyDescent="0.25">
      <c r="A20" s="53">
        <f t="shared" si="3"/>
        <v>7</v>
      </c>
      <c r="B20" s="54" t="s">
        <v>35</v>
      </c>
      <c r="C20" s="55">
        <v>0</v>
      </c>
      <c r="D20" s="56">
        <v>15</v>
      </c>
      <c r="E20" s="57">
        <v>0</v>
      </c>
      <c r="F20" s="56">
        <v>15</v>
      </c>
      <c r="G20" s="56">
        <v>0</v>
      </c>
      <c r="H20" s="56">
        <v>15</v>
      </c>
      <c r="I20" s="58">
        <v>100.00018866646407</v>
      </c>
      <c r="J20" s="56"/>
      <c r="K20" s="59">
        <v>99.950722090806167</v>
      </c>
      <c r="L20" s="56"/>
      <c r="M20" s="56">
        <v>0</v>
      </c>
      <c r="N20" s="56">
        <v>15</v>
      </c>
      <c r="O20" s="56">
        <v>0</v>
      </c>
      <c r="P20" s="56">
        <v>5</v>
      </c>
      <c r="Q20" s="60">
        <v>0.3453114499911808</v>
      </c>
      <c r="R20" s="61">
        <v>0</v>
      </c>
      <c r="S20" s="62">
        <v>0</v>
      </c>
      <c r="T20" s="61">
        <v>0</v>
      </c>
      <c r="U20" s="61">
        <f t="shared" si="1"/>
        <v>65</v>
      </c>
      <c r="V20" s="59">
        <f t="shared" si="2"/>
        <v>0.92</v>
      </c>
      <c r="W20" s="63" t="s">
        <v>28</v>
      </c>
    </row>
    <row r="21" spans="1:23" s="3" customFormat="1" ht="146.25" x14ac:dyDescent="0.25">
      <c r="A21" s="53">
        <f t="shared" si="3"/>
        <v>8</v>
      </c>
      <c r="B21" s="54" t="s">
        <v>36</v>
      </c>
      <c r="C21" s="55">
        <v>1</v>
      </c>
      <c r="D21" s="56">
        <v>15</v>
      </c>
      <c r="E21" s="57">
        <v>0.69168310574793601</v>
      </c>
      <c r="F21" s="56">
        <v>15</v>
      </c>
      <c r="G21" s="56">
        <v>0</v>
      </c>
      <c r="H21" s="56">
        <v>15</v>
      </c>
      <c r="I21" s="58">
        <v>99.999940354585178</v>
      </c>
      <c r="J21" s="56"/>
      <c r="K21" s="59">
        <v>99.896955275717431</v>
      </c>
      <c r="L21" s="56"/>
      <c r="M21" s="56">
        <v>0</v>
      </c>
      <c r="N21" s="56">
        <v>15</v>
      </c>
      <c r="O21" s="56">
        <v>0</v>
      </c>
      <c r="P21" s="56">
        <v>5</v>
      </c>
      <c r="Q21" s="60">
        <v>1.5172439039366441</v>
      </c>
      <c r="R21" s="61">
        <v>0</v>
      </c>
      <c r="S21" s="62">
        <v>2.7352682438592053E-3</v>
      </c>
      <c r="T21" s="61">
        <v>0</v>
      </c>
      <c r="U21" s="61">
        <f t="shared" si="1"/>
        <v>65</v>
      </c>
      <c r="V21" s="59">
        <f t="shared" si="2"/>
        <v>0.92</v>
      </c>
      <c r="W21" s="63" t="s">
        <v>28</v>
      </c>
    </row>
    <row r="22" spans="1:23" s="3" customFormat="1" ht="90" x14ac:dyDescent="0.25">
      <c r="A22" s="53">
        <f t="shared" si="3"/>
        <v>9</v>
      </c>
      <c r="B22" s="54" t="s">
        <v>37</v>
      </c>
      <c r="C22" s="55">
        <v>0</v>
      </c>
      <c r="D22" s="56">
        <v>15</v>
      </c>
      <c r="E22" s="57">
        <v>0</v>
      </c>
      <c r="F22" s="56">
        <v>15</v>
      </c>
      <c r="G22" s="56">
        <v>0</v>
      </c>
      <c r="H22" s="56">
        <v>15</v>
      </c>
      <c r="I22" s="58">
        <v>100.00004281010571</v>
      </c>
      <c r="J22" s="56"/>
      <c r="K22" s="59">
        <v>99.671978874365891</v>
      </c>
      <c r="L22" s="56"/>
      <c r="M22" s="56">
        <v>2</v>
      </c>
      <c r="N22" s="56">
        <v>5</v>
      </c>
      <c r="O22" s="56">
        <v>1</v>
      </c>
      <c r="P22" s="56">
        <v>0</v>
      </c>
      <c r="Q22" s="60">
        <v>0.52233322218028011</v>
      </c>
      <c r="R22" s="61">
        <v>0</v>
      </c>
      <c r="S22" s="62">
        <v>0.24083583978819129</v>
      </c>
      <c r="T22" s="61">
        <v>0</v>
      </c>
      <c r="U22" s="61">
        <f t="shared" si="1"/>
        <v>50</v>
      </c>
      <c r="V22" s="59">
        <f t="shared" si="2"/>
        <v>0.7</v>
      </c>
      <c r="W22" s="63" t="s">
        <v>38</v>
      </c>
    </row>
    <row r="23" spans="1:23" s="3" customFormat="1" ht="21.6" customHeight="1" x14ac:dyDescent="0.25">
      <c r="A23" s="53">
        <f t="shared" si="3"/>
        <v>10</v>
      </c>
      <c r="B23" s="54" t="s">
        <v>39</v>
      </c>
      <c r="C23" s="55">
        <v>0</v>
      </c>
      <c r="D23" s="56">
        <v>15</v>
      </c>
      <c r="E23" s="57">
        <v>0</v>
      </c>
      <c r="F23" s="56">
        <v>15</v>
      </c>
      <c r="G23" s="56">
        <v>0</v>
      </c>
      <c r="H23" s="56">
        <v>15</v>
      </c>
      <c r="I23" s="58">
        <v>99.999827200628232</v>
      </c>
      <c r="J23" s="56"/>
      <c r="K23" s="59">
        <v>99.755942393283064</v>
      </c>
      <c r="L23" s="56"/>
      <c r="M23" s="56">
        <v>1</v>
      </c>
      <c r="N23" s="56">
        <v>15</v>
      </c>
      <c r="O23" s="56">
        <v>0</v>
      </c>
      <c r="P23" s="56">
        <v>5</v>
      </c>
      <c r="Q23" s="60">
        <v>0.29559329161062819</v>
      </c>
      <c r="R23" s="61">
        <v>0</v>
      </c>
      <c r="S23" s="62">
        <v>0</v>
      </c>
      <c r="T23" s="61">
        <v>0</v>
      </c>
      <c r="U23" s="61">
        <f>D23+F23+H23+J23+L23+N23+P23-R23-T23</f>
        <v>65</v>
      </c>
      <c r="V23" s="59">
        <f t="shared" si="2"/>
        <v>0.92</v>
      </c>
      <c r="W23" s="63" t="s">
        <v>28</v>
      </c>
    </row>
    <row r="24" spans="1:23" ht="31.9" customHeight="1" x14ac:dyDescent="0.25">
      <c r="A24" s="53">
        <f t="shared" si="3"/>
        <v>11</v>
      </c>
      <c r="B24" s="64" t="s">
        <v>40</v>
      </c>
      <c r="C24" s="55">
        <v>1</v>
      </c>
      <c r="D24" s="56">
        <v>15</v>
      </c>
      <c r="E24" s="57">
        <v>0.12250045754726817</v>
      </c>
      <c r="F24" s="56">
        <v>15</v>
      </c>
      <c r="G24" s="56">
        <v>0</v>
      </c>
      <c r="H24" s="56">
        <v>15</v>
      </c>
      <c r="I24" s="58">
        <v>99.051308724529292</v>
      </c>
      <c r="J24" s="56"/>
      <c r="K24" s="59">
        <v>99.506762649041818</v>
      </c>
      <c r="L24" s="56"/>
      <c r="M24" s="56">
        <v>0</v>
      </c>
      <c r="N24" s="56">
        <v>15</v>
      </c>
      <c r="O24" s="56">
        <v>1</v>
      </c>
      <c r="P24" s="56">
        <v>0</v>
      </c>
      <c r="Q24" s="60">
        <v>0.72658735955268905</v>
      </c>
      <c r="R24" s="61">
        <v>0</v>
      </c>
      <c r="S24" s="62">
        <v>4.1568147280348407E-3</v>
      </c>
      <c r="T24" s="61">
        <v>0</v>
      </c>
      <c r="U24" s="61">
        <f t="shared" si="1"/>
        <v>60</v>
      </c>
      <c r="V24" s="59">
        <f t="shared" si="2"/>
        <v>0.85</v>
      </c>
      <c r="W24" s="63" t="s">
        <v>41</v>
      </c>
    </row>
    <row r="25" spans="1:23" ht="67.5" x14ac:dyDescent="0.25">
      <c r="A25" s="53">
        <f t="shared" si="3"/>
        <v>12</v>
      </c>
      <c r="B25" s="64" t="s">
        <v>42</v>
      </c>
      <c r="C25" s="55">
        <v>2</v>
      </c>
      <c r="D25" s="56">
        <v>15</v>
      </c>
      <c r="E25" s="57">
        <v>0.14341339827329652</v>
      </c>
      <c r="F25" s="56">
        <v>15</v>
      </c>
      <c r="G25" s="56">
        <v>0</v>
      </c>
      <c r="H25" s="56">
        <v>15</v>
      </c>
      <c r="I25" s="58">
        <v>99.499495865790365</v>
      </c>
      <c r="J25" s="56"/>
      <c r="K25" s="59">
        <v>99.268239556245504</v>
      </c>
      <c r="L25" s="56"/>
      <c r="M25" s="56">
        <v>1</v>
      </c>
      <c r="N25" s="56">
        <v>15</v>
      </c>
      <c r="O25" s="56">
        <v>0</v>
      </c>
      <c r="P25" s="56">
        <v>5</v>
      </c>
      <c r="Q25" s="60">
        <v>0.36470661556363099</v>
      </c>
      <c r="R25" s="61">
        <v>0</v>
      </c>
      <c r="S25" s="62">
        <v>0.29019942702535495</v>
      </c>
      <c r="T25" s="61">
        <v>0</v>
      </c>
      <c r="U25" s="61">
        <f t="shared" si="1"/>
        <v>65</v>
      </c>
      <c r="V25" s="59">
        <f t="shared" si="2"/>
        <v>0.92</v>
      </c>
      <c r="W25" s="63" t="s">
        <v>28</v>
      </c>
    </row>
    <row r="26" spans="1:23" s="3" customFormat="1" ht="90" x14ac:dyDescent="0.25">
      <c r="A26" s="53">
        <f t="shared" si="3"/>
        <v>13</v>
      </c>
      <c r="B26" s="54" t="s">
        <v>43</v>
      </c>
      <c r="C26" s="55">
        <v>0</v>
      </c>
      <c r="D26" s="56">
        <v>15</v>
      </c>
      <c r="E26" s="57">
        <v>0</v>
      </c>
      <c r="F26" s="56">
        <v>15</v>
      </c>
      <c r="G26" s="56">
        <v>0</v>
      </c>
      <c r="H26" s="56">
        <v>15</v>
      </c>
      <c r="I26" s="58">
        <v>100.00024851443419</v>
      </c>
      <c r="J26" s="56"/>
      <c r="K26" s="59">
        <v>99.691539114532617</v>
      </c>
      <c r="L26" s="56"/>
      <c r="M26" s="56">
        <v>0</v>
      </c>
      <c r="N26" s="56">
        <v>15</v>
      </c>
      <c r="O26" s="56">
        <v>0</v>
      </c>
      <c r="P26" s="56">
        <v>5</v>
      </c>
      <c r="Q26" s="60">
        <v>3.239146378643315E-2</v>
      </c>
      <c r="R26" s="61">
        <v>0</v>
      </c>
      <c r="S26" s="62">
        <v>0</v>
      </c>
      <c r="T26" s="61">
        <v>0</v>
      </c>
      <c r="U26" s="61">
        <f t="shared" si="1"/>
        <v>65</v>
      </c>
      <c r="V26" s="59">
        <f t="shared" si="2"/>
        <v>0.92</v>
      </c>
      <c r="W26" s="63" t="s">
        <v>28</v>
      </c>
    </row>
    <row r="27" spans="1:23" s="3" customFormat="1" ht="90" x14ac:dyDescent="0.25">
      <c r="A27" s="53">
        <f t="shared" si="3"/>
        <v>14</v>
      </c>
      <c r="B27" s="65" t="s">
        <v>44</v>
      </c>
      <c r="C27" s="55">
        <v>0</v>
      </c>
      <c r="D27" s="56">
        <v>15</v>
      </c>
      <c r="E27" s="57">
        <v>0</v>
      </c>
      <c r="F27" s="56">
        <v>15</v>
      </c>
      <c r="G27" s="56">
        <v>0</v>
      </c>
      <c r="H27" s="56">
        <v>15</v>
      </c>
      <c r="I27" s="58">
        <v>100.00005972559671</v>
      </c>
      <c r="J27" s="56"/>
      <c r="K27" s="59">
        <v>99.986389080251783</v>
      </c>
      <c r="L27" s="56"/>
      <c r="M27" s="56">
        <v>0</v>
      </c>
      <c r="N27" s="56">
        <v>15</v>
      </c>
      <c r="O27" s="56">
        <v>0</v>
      </c>
      <c r="P27" s="56">
        <v>5</v>
      </c>
      <c r="Q27" s="60">
        <v>0</v>
      </c>
      <c r="R27" s="61">
        <v>0</v>
      </c>
      <c r="S27" s="62">
        <v>0</v>
      </c>
      <c r="T27" s="61">
        <v>0</v>
      </c>
      <c r="U27" s="61">
        <f t="shared" si="1"/>
        <v>65</v>
      </c>
      <c r="V27" s="59">
        <f t="shared" si="2"/>
        <v>0.92</v>
      </c>
      <c r="W27" s="63" t="s">
        <v>28</v>
      </c>
    </row>
    <row r="28" spans="1:23" s="3" customFormat="1" ht="90" x14ac:dyDescent="0.25">
      <c r="A28" s="53">
        <f t="shared" si="3"/>
        <v>15</v>
      </c>
      <c r="B28" s="66" t="s">
        <v>45</v>
      </c>
      <c r="C28" s="55">
        <v>0</v>
      </c>
      <c r="D28" s="56">
        <v>15</v>
      </c>
      <c r="E28" s="57">
        <v>0</v>
      </c>
      <c r="F28" s="56">
        <v>15</v>
      </c>
      <c r="G28" s="56">
        <v>0</v>
      </c>
      <c r="H28" s="56">
        <v>15</v>
      </c>
      <c r="I28" s="58">
        <v>99.933769003893829</v>
      </c>
      <c r="J28" s="56"/>
      <c r="K28" s="59">
        <v>99.746594779177428</v>
      </c>
      <c r="L28" s="56"/>
      <c r="M28" s="56">
        <v>0</v>
      </c>
      <c r="N28" s="56">
        <v>15</v>
      </c>
      <c r="O28" s="56">
        <v>0</v>
      </c>
      <c r="P28" s="56">
        <v>5</v>
      </c>
      <c r="Q28" s="60">
        <v>0.22662117998974041</v>
      </c>
      <c r="R28" s="61">
        <v>0</v>
      </c>
      <c r="S28" s="62">
        <v>0</v>
      </c>
      <c r="T28" s="61">
        <v>0</v>
      </c>
      <c r="U28" s="61">
        <f t="shared" si="1"/>
        <v>65</v>
      </c>
      <c r="V28" s="59">
        <f t="shared" si="2"/>
        <v>0.92</v>
      </c>
      <c r="W28" s="63" t="s">
        <v>28</v>
      </c>
    </row>
    <row r="29" spans="1:23" s="3" customFormat="1" ht="123.75" x14ac:dyDescent="0.25">
      <c r="A29" s="53">
        <f t="shared" si="3"/>
        <v>16</v>
      </c>
      <c r="B29" s="54" t="s">
        <v>46</v>
      </c>
      <c r="C29" s="55">
        <v>1</v>
      </c>
      <c r="D29" s="56">
        <v>15</v>
      </c>
      <c r="E29" s="57">
        <v>0.29318488416715555</v>
      </c>
      <c r="F29" s="56">
        <v>15</v>
      </c>
      <c r="G29" s="56">
        <v>0</v>
      </c>
      <c r="H29" s="56">
        <v>15</v>
      </c>
      <c r="I29" s="58">
        <v>99.999897718704872</v>
      </c>
      <c r="J29" s="56"/>
      <c r="K29" s="59">
        <v>99.566030101046891</v>
      </c>
      <c r="L29" s="56"/>
      <c r="M29" s="56">
        <v>1</v>
      </c>
      <c r="N29" s="56">
        <v>15</v>
      </c>
      <c r="O29" s="56">
        <v>0</v>
      </c>
      <c r="P29" s="56">
        <v>5</v>
      </c>
      <c r="Q29" s="60">
        <v>1.9898945915047848E-2</v>
      </c>
      <c r="R29" s="61">
        <v>0</v>
      </c>
      <c r="S29" s="62">
        <v>4.1848938568910581E-2</v>
      </c>
      <c r="T29" s="61">
        <v>0</v>
      </c>
      <c r="U29" s="61">
        <f t="shared" si="1"/>
        <v>65</v>
      </c>
      <c r="V29" s="59">
        <f t="shared" si="2"/>
        <v>0.92</v>
      </c>
      <c r="W29" s="63" t="s">
        <v>28</v>
      </c>
    </row>
    <row r="30" spans="1:23" s="3" customFormat="1" ht="90" x14ac:dyDescent="0.25">
      <c r="A30" s="53">
        <f t="shared" si="3"/>
        <v>17</v>
      </c>
      <c r="B30" s="54" t="s">
        <v>47</v>
      </c>
      <c r="C30" s="55">
        <v>2</v>
      </c>
      <c r="D30" s="56">
        <v>15</v>
      </c>
      <c r="E30" s="57">
        <v>0.68690412376674226</v>
      </c>
      <c r="F30" s="56">
        <v>15</v>
      </c>
      <c r="G30" s="56">
        <v>0</v>
      </c>
      <c r="H30" s="56">
        <v>15</v>
      </c>
      <c r="I30" s="58">
        <v>99.997135673981504</v>
      </c>
      <c r="J30" s="56"/>
      <c r="K30" s="59">
        <v>99.310442022151094</v>
      </c>
      <c r="L30" s="56"/>
      <c r="M30" s="56">
        <v>1</v>
      </c>
      <c r="N30" s="56">
        <v>15</v>
      </c>
      <c r="O30" s="56">
        <v>0</v>
      </c>
      <c r="P30" s="56">
        <v>5</v>
      </c>
      <c r="Q30" s="60">
        <v>0.47092877576965003</v>
      </c>
      <c r="R30" s="61">
        <v>0</v>
      </c>
      <c r="S30" s="62">
        <v>0</v>
      </c>
      <c r="T30" s="61">
        <v>0</v>
      </c>
      <c r="U30" s="61">
        <f t="shared" si="1"/>
        <v>65</v>
      </c>
      <c r="V30" s="59">
        <f t="shared" si="2"/>
        <v>0.92</v>
      </c>
      <c r="W30" s="63" t="s">
        <v>28</v>
      </c>
    </row>
    <row r="31" spans="1:23" s="3" customFormat="1" ht="90" x14ac:dyDescent="0.25">
      <c r="A31" s="53">
        <f t="shared" si="3"/>
        <v>18</v>
      </c>
      <c r="B31" s="54" t="s">
        <v>48</v>
      </c>
      <c r="C31" s="55">
        <v>1</v>
      </c>
      <c r="D31" s="56">
        <v>15</v>
      </c>
      <c r="E31" s="57">
        <v>0.27551034568533156</v>
      </c>
      <c r="F31" s="56">
        <v>15</v>
      </c>
      <c r="G31" s="56">
        <v>0</v>
      </c>
      <c r="H31" s="56">
        <v>15</v>
      </c>
      <c r="I31" s="58">
        <v>99.803964751942857</v>
      </c>
      <c r="J31" s="56"/>
      <c r="K31" s="59">
        <v>99.958032405672114</v>
      </c>
      <c r="L31" s="56"/>
      <c r="M31" s="56">
        <v>2</v>
      </c>
      <c r="N31" s="56">
        <v>5</v>
      </c>
      <c r="O31" s="56">
        <v>0</v>
      </c>
      <c r="P31" s="56">
        <v>5</v>
      </c>
      <c r="Q31" s="60">
        <v>0.42917871347755066</v>
      </c>
      <c r="R31" s="61">
        <v>0</v>
      </c>
      <c r="S31" s="62">
        <v>0</v>
      </c>
      <c r="T31" s="61">
        <v>0</v>
      </c>
      <c r="U31" s="61">
        <f>D31+F31+H31+J31+L31+N31+P31-R31-T31</f>
        <v>55</v>
      </c>
      <c r="V31" s="59">
        <f t="shared" si="2"/>
        <v>0.77</v>
      </c>
      <c r="W31" s="63" t="s">
        <v>34</v>
      </c>
    </row>
    <row r="32" spans="1:23" s="3" customFormat="1" ht="90" x14ac:dyDescent="0.25">
      <c r="A32" s="53">
        <f t="shared" si="3"/>
        <v>19</v>
      </c>
      <c r="B32" s="54" t="s">
        <v>49</v>
      </c>
      <c r="C32" s="55">
        <v>1</v>
      </c>
      <c r="D32" s="56">
        <v>15</v>
      </c>
      <c r="E32" s="57">
        <v>0.17492075851840214</v>
      </c>
      <c r="F32" s="56">
        <v>15</v>
      </c>
      <c r="G32" s="56">
        <v>0</v>
      </c>
      <c r="H32" s="56">
        <v>15</v>
      </c>
      <c r="I32" s="58">
        <v>99.705321695814774</v>
      </c>
      <c r="J32" s="56"/>
      <c r="K32" s="59">
        <v>99.804290577272297</v>
      </c>
      <c r="L32" s="56"/>
      <c r="M32" s="56">
        <v>0</v>
      </c>
      <c r="N32" s="56">
        <v>15</v>
      </c>
      <c r="O32" s="56">
        <v>0</v>
      </c>
      <c r="P32" s="56">
        <v>5</v>
      </c>
      <c r="Q32" s="60">
        <v>1.002511965095727</v>
      </c>
      <c r="R32" s="61">
        <v>0</v>
      </c>
      <c r="S32" s="62">
        <v>0</v>
      </c>
      <c r="T32" s="61">
        <v>0</v>
      </c>
      <c r="U32" s="61">
        <f t="shared" si="1"/>
        <v>65</v>
      </c>
      <c r="V32" s="59">
        <f t="shared" si="2"/>
        <v>0.92</v>
      </c>
      <c r="W32" s="63" t="s">
        <v>28</v>
      </c>
    </row>
    <row r="33" spans="1:23" s="3" customFormat="1" ht="123.75" x14ac:dyDescent="0.25">
      <c r="A33" s="53">
        <f t="shared" si="3"/>
        <v>20</v>
      </c>
      <c r="B33" s="54" t="s">
        <v>50</v>
      </c>
      <c r="C33" s="55">
        <v>1</v>
      </c>
      <c r="D33" s="56">
        <v>15</v>
      </c>
      <c r="E33" s="57">
        <v>8.1223199728389622E-2</v>
      </c>
      <c r="F33" s="56">
        <v>15</v>
      </c>
      <c r="G33" s="56">
        <v>0</v>
      </c>
      <c r="H33" s="56">
        <v>15</v>
      </c>
      <c r="I33" s="58">
        <v>100.00005358844291</v>
      </c>
      <c r="J33" s="56"/>
      <c r="K33" s="59">
        <v>99.998379958157415</v>
      </c>
      <c r="L33" s="56"/>
      <c r="M33" s="56">
        <v>1</v>
      </c>
      <c r="N33" s="56">
        <v>15</v>
      </c>
      <c r="O33" s="56">
        <v>0</v>
      </c>
      <c r="P33" s="56">
        <v>5</v>
      </c>
      <c r="Q33" s="60">
        <v>4.5762039393930304E-3</v>
      </c>
      <c r="R33" s="61">
        <v>0</v>
      </c>
      <c r="S33" s="62">
        <v>0</v>
      </c>
      <c r="T33" s="61">
        <v>0</v>
      </c>
      <c r="U33" s="61">
        <f>D33+F33+H33+J33+L33+N33+P33-R33-T33</f>
        <v>65</v>
      </c>
      <c r="V33" s="59">
        <f t="shared" si="2"/>
        <v>0.92</v>
      </c>
      <c r="W33" s="63" t="s">
        <v>28</v>
      </c>
    </row>
    <row r="34" spans="1:23" s="3" customFormat="1" ht="90" x14ac:dyDescent="0.25">
      <c r="A34" s="53">
        <f t="shared" si="3"/>
        <v>21</v>
      </c>
      <c r="B34" s="54" t="s">
        <v>51</v>
      </c>
      <c r="C34" s="55">
        <v>2</v>
      </c>
      <c r="D34" s="56">
        <v>15</v>
      </c>
      <c r="E34" s="57">
        <v>0.23729548828805622</v>
      </c>
      <c r="F34" s="56">
        <v>15</v>
      </c>
      <c r="G34" s="56">
        <v>0</v>
      </c>
      <c r="H34" s="56">
        <v>15</v>
      </c>
      <c r="I34" s="58">
        <v>99.202708387103328</v>
      </c>
      <c r="J34" s="56"/>
      <c r="K34" s="59">
        <v>99.596675467816326</v>
      </c>
      <c r="L34" s="56"/>
      <c r="M34" s="56">
        <v>1</v>
      </c>
      <c r="N34" s="56">
        <v>15</v>
      </c>
      <c r="O34" s="56">
        <v>2</v>
      </c>
      <c r="P34" s="56">
        <v>-5</v>
      </c>
      <c r="Q34" s="60">
        <v>0.21949300193576596</v>
      </c>
      <c r="R34" s="61">
        <v>0</v>
      </c>
      <c r="S34" s="62">
        <v>1.8873016451177942E-2</v>
      </c>
      <c r="T34" s="61">
        <v>0</v>
      </c>
      <c r="U34" s="61">
        <f t="shared" si="1"/>
        <v>55</v>
      </c>
      <c r="V34" s="59">
        <f t="shared" si="2"/>
        <v>0.77</v>
      </c>
      <c r="W34" s="63" t="s">
        <v>34</v>
      </c>
    </row>
    <row r="35" spans="1:23" s="3" customFormat="1" ht="90" x14ac:dyDescent="0.25">
      <c r="A35" s="53">
        <f t="shared" si="3"/>
        <v>22</v>
      </c>
      <c r="B35" s="54" t="s">
        <v>52</v>
      </c>
      <c r="C35" s="55">
        <v>2</v>
      </c>
      <c r="D35" s="56">
        <v>15</v>
      </c>
      <c r="E35" s="57">
        <v>0.25340170077461477</v>
      </c>
      <c r="F35" s="56">
        <v>15</v>
      </c>
      <c r="G35" s="56">
        <v>0</v>
      </c>
      <c r="H35" s="56">
        <v>15</v>
      </c>
      <c r="I35" s="58">
        <v>99.987453683208884</v>
      </c>
      <c r="J35" s="56"/>
      <c r="K35" s="59">
        <v>99.804375733184244</v>
      </c>
      <c r="L35" s="56"/>
      <c r="M35" s="56">
        <v>2</v>
      </c>
      <c r="N35" s="56">
        <v>5</v>
      </c>
      <c r="O35" s="67">
        <v>1</v>
      </c>
      <c r="P35" s="56">
        <v>0</v>
      </c>
      <c r="Q35" s="60">
        <v>0.23976732544726906</v>
      </c>
      <c r="R35" s="61">
        <v>0</v>
      </c>
      <c r="S35" s="62">
        <v>0</v>
      </c>
      <c r="T35" s="61">
        <v>0</v>
      </c>
      <c r="U35" s="61">
        <f t="shared" si="1"/>
        <v>50</v>
      </c>
      <c r="V35" s="59">
        <f t="shared" si="2"/>
        <v>0.7</v>
      </c>
      <c r="W35" s="63" t="s">
        <v>38</v>
      </c>
    </row>
    <row r="36" spans="1:23" s="3" customFormat="1" ht="90" x14ac:dyDescent="0.25">
      <c r="A36" s="53">
        <f t="shared" si="3"/>
        <v>23</v>
      </c>
      <c r="B36" s="54" t="s">
        <v>53</v>
      </c>
      <c r="C36" s="55">
        <v>2</v>
      </c>
      <c r="D36" s="56">
        <v>15</v>
      </c>
      <c r="E36" s="57">
        <v>2.4338607178248677</v>
      </c>
      <c r="F36" s="56">
        <v>15</v>
      </c>
      <c r="G36" s="56">
        <v>0</v>
      </c>
      <c r="H36" s="56">
        <v>15</v>
      </c>
      <c r="I36" s="58">
        <v>99.007111522494398</v>
      </c>
      <c r="J36" s="56"/>
      <c r="K36" s="59">
        <v>99.665735790494139</v>
      </c>
      <c r="L36" s="56"/>
      <c r="M36" s="56">
        <v>3</v>
      </c>
      <c r="N36" s="56">
        <v>0</v>
      </c>
      <c r="O36" s="56">
        <v>0</v>
      </c>
      <c r="P36" s="56">
        <v>5</v>
      </c>
      <c r="Q36" s="60">
        <v>0</v>
      </c>
      <c r="R36" s="61">
        <v>0</v>
      </c>
      <c r="S36" s="62">
        <v>0</v>
      </c>
      <c r="T36" s="61">
        <v>0</v>
      </c>
      <c r="U36" s="61">
        <f t="shared" si="1"/>
        <v>50</v>
      </c>
      <c r="V36" s="59">
        <f t="shared" si="2"/>
        <v>0.7</v>
      </c>
      <c r="W36" s="63" t="s">
        <v>38</v>
      </c>
    </row>
    <row r="37" spans="1:23" s="68" customFormat="1" ht="90" x14ac:dyDescent="0.25">
      <c r="A37" s="53">
        <f t="shared" si="3"/>
        <v>24</v>
      </c>
      <c r="B37" s="54" t="s">
        <v>54</v>
      </c>
      <c r="C37" s="55">
        <v>1</v>
      </c>
      <c r="D37" s="56">
        <v>15</v>
      </c>
      <c r="E37" s="57">
        <v>0.22791016504421679</v>
      </c>
      <c r="F37" s="56">
        <v>15</v>
      </c>
      <c r="G37" s="56">
        <v>0</v>
      </c>
      <c r="H37" s="56">
        <v>15</v>
      </c>
      <c r="I37" s="58">
        <v>99.999690459112799</v>
      </c>
      <c r="J37" s="56"/>
      <c r="K37" s="59">
        <v>99.880558312687867</v>
      </c>
      <c r="L37" s="56"/>
      <c r="M37" s="56">
        <v>2</v>
      </c>
      <c r="N37" s="56">
        <v>5</v>
      </c>
      <c r="O37" s="56">
        <v>1</v>
      </c>
      <c r="P37" s="56">
        <v>0</v>
      </c>
      <c r="Q37" s="60">
        <v>0.75509994755695065</v>
      </c>
      <c r="R37" s="61">
        <v>0</v>
      </c>
      <c r="S37" s="62">
        <v>2.8999328873470782E-3</v>
      </c>
      <c r="T37" s="61">
        <v>0</v>
      </c>
      <c r="U37" s="61">
        <f t="shared" si="1"/>
        <v>50</v>
      </c>
      <c r="V37" s="59">
        <f t="shared" si="2"/>
        <v>0.7</v>
      </c>
      <c r="W37" s="63" t="s">
        <v>38</v>
      </c>
    </row>
    <row r="38" spans="1:23" s="3" customFormat="1" ht="78.75" x14ac:dyDescent="0.25">
      <c r="A38" s="53">
        <f t="shared" si="3"/>
        <v>25</v>
      </c>
      <c r="B38" s="54" t="s">
        <v>55</v>
      </c>
      <c r="C38" s="55">
        <v>2</v>
      </c>
      <c r="D38" s="56">
        <v>15</v>
      </c>
      <c r="E38" s="57">
        <v>0.41048309188975912</v>
      </c>
      <c r="F38" s="56">
        <v>15</v>
      </c>
      <c r="G38" s="56">
        <v>0</v>
      </c>
      <c r="H38" s="56">
        <v>15</v>
      </c>
      <c r="I38" s="58">
        <v>99.998921921472999</v>
      </c>
      <c r="J38" s="56"/>
      <c r="K38" s="59">
        <v>99.997102480820217</v>
      </c>
      <c r="L38" s="56"/>
      <c r="M38" s="56">
        <v>0</v>
      </c>
      <c r="N38" s="56">
        <v>15</v>
      </c>
      <c r="O38" s="56">
        <v>0</v>
      </c>
      <c r="P38" s="56">
        <v>5</v>
      </c>
      <c r="Q38" s="60">
        <v>0</v>
      </c>
      <c r="R38" s="61">
        <v>0</v>
      </c>
      <c r="S38" s="62">
        <v>0</v>
      </c>
      <c r="T38" s="61">
        <v>0</v>
      </c>
      <c r="U38" s="61">
        <f t="shared" si="1"/>
        <v>65</v>
      </c>
      <c r="V38" s="59">
        <f t="shared" si="2"/>
        <v>0.92</v>
      </c>
      <c r="W38" s="63" t="s">
        <v>28</v>
      </c>
    </row>
    <row r="39" spans="1:23" s="3" customFormat="1" ht="90" x14ac:dyDescent="0.25">
      <c r="A39" s="53">
        <f t="shared" si="3"/>
        <v>26</v>
      </c>
      <c r="B39" s="54" t="s">
        <v>56</v>
      </c>
      <c r="C39" s="55">
        <v>0</v>
      </c>
      <c r="D39" s="56">
        <v>15</v>
      </c>
      <c r="E39" s="57">
        <v>0</v>
      </c>
      <c r="F39" s="56">
        <v>15</v>
      </c>
      <c r="G39" s="56">
        <v>0</v>
      </c>
      <c r="H39" s="56">
        <v>15</v>
      </c>
      <c r="I39" s="58">
        <v>99.982264015130752</v>
      </c>
      <c r="J39" s="56"/>
      <c r="K39" s="59">
        <v>99.98468412160139</v>
      </c>
      <c r="L39" s="56"/>
      <c r="M39" s="56">
        <v>0</v>
      </c>
      <c r="N39" s="56">
        <v>15</v>
      </c>
      <c r="O39" s="56">
        <v>0</v>
      </c>
      <c r="P39" s="56">
        <v>5</v>
      </c>
      <c r="Q39" s="60">
        <v>0.35173682070962786</v>
      </c>
      <c r="R39" s="61">
        <v>0</v>
      </c>
      <c r="S39" s="62">
        <v>0</v>
      </c>
      <c r="T39" s="61">
        <v>0</v>
      </c>
      <c r="U39" s="61">
        <f t="shared" si="1"/>
        <v>65</v>
      </c>
      <c r="V39" s="59">
        <f t="shared" si="2"/>
        <v>0.92</v>
      </c>
      <c r="W39" s="63" t="s">
        <v>28</v>
      </c>
    </row>
    <row r="40" spans="1:23" s="3" customFormat="1" ht="157.5" x14ac:dyDescent="0.25">
      <c r="A40" s="53">
        <f t="shared" si="3"/>
        <v>27</v>
      </c>
      <c r="B40" s="54" t="s">
        <v>57</v>
      </c>
      <c r="C40" s="55">
        <v>2</v>
      </c>
      <c r="D40" s="56">
        <v>15</v>
      </c>
      <c r="E40" s="57">
        <v>0.153010899109981</v>
      </c>
      <c r="F40" s="56">
        <v>15</v>
      </c>
      <c r="G40" s="56">
        <v>0</v>
      </c>
      <c r="H40" s="56">
        <v>15</v>
      </c>
      <c r="I40" s="58">
        <v>100.0000336143041</v>
      </c>
      <c r="J40" s="56"/>
      <c r="K40" s="59">
        <v>99.254689608725712</v>
      </c>
      <c r="L40" s="56"/>
      <c r="M40" s="56">
        <v>1</v>
      </c>
      <c r="N40" s="56">
        <v>15</v>
      </c>
      <c r="O40" s="56">
        <v>0</v>
      </c>
      <c r="P40" s="56">
        <v>5</v>
      </c>
      <c r="Q40" s="60">
        <v>1.3123283846979532</v>
      </c>
      <c r="R40" s="61">
        <v>0</v>
      </c>
      <c r="S40" s="62">
        <v>0</v>
      </c>
      <c r="T40" s="61">
        <v>0</v>
      </c>
      <c r="U40" s="61">
        <f t="shared" si="1"/>
        <v>65</v>
      </c>
      <c r="V40" s="59">
        <f t="shared" si="2"/>
        <v>0.92</v>
      </c>
      <c r="W40" s="63" t="s">
        <v>28</v>
      </c>
    </row>
    <row r="41" spans="1:23" s="3" customFormat="1" ht="90" x14ac:dyDescent="0.25">
      <c r="A41" s="53">
        <f t="shared" si="3"/>
        <v>28</v>
      </c>
      <c r="B41" s="54" t="s">
        <v>58</v>
      </c>
      <c r="C41" s="55">
        <v>2</v>
      </c>
      <c r="D41" s="56">
        <v>15</v>
      </c>
      <c r="E41" s="57">
        <v>0.16223613238269768</v>
      </c>
      <c r="F41" s="56">
        <v>15</v>
      </c>
      <c r="G41" s="56">
        <v>0</v>
      </c>
      <c r="H41" s="56">
        <v>15</v>
      </c>
      <c r="I41" s="58">
        <v>100.00008919531555</v>
      </c>
      <c r="J41" s="56"/>
      <c r="K41" s="59">
        <v>99.76377634748647</v>
      </c>
      <c r="L41" s="56"/>
      <c r="M41" s="56">
        <v>0</v>
      </c>
      <c r="N41" s="56">
        <v>15</v>
      </c>
      <c r="O41" s="56">
        <v>0</v>
      </c>
      <c r="P41" s="56">
        <v>5</v>
      </c>
      <c r="Q41" s="60">
        <v>1.0846440790090413</v>
      </c>
      <c r="R41" s="61">
        <v>0</v>
      </c>
      <c r="S41" s="62">
        <v>0.20982371508579425</v>
      </c>
      <c r="T41" s="61">
        <v>0</v>
      </c>
      <c r="U41" s="61">
        <f t="shared" si="1"/>
        <v>65</v>
      </c>
      <c r="V41" s="59">
        <f t="shared" si="2"/>
        <v>0.92</v>
      </c>
      <c r="W41" s="63" t="s">
        <v>28</v>
      </c>
    </row>
    <row r="42" spans="1:23" s="3" customFormat="1" ht="90" x14ac:dyDescent="0.25">
      <c r="A42" s="53">
        <f t="shared" si="3"/>
        <v>29</v>
      </c>
      <c r="B42" s="54" t="s">
        <v>59</v>
      </c>
      <c r="C42" s="55">
        <v>0</v>
      </c>
      <c r="D42" s="56">
        <v>15</v>
      </c>
      <c r="E42" s="57">
        <v>0</v>
      </c>
      <c r="F42" s="56">
        <v>15</v>
      </c>
      <c r="G42" s="56">
        <v>0</v>
      </c>
      <c r="H42" s="56">
        <v>15</v>
      </c>
      <c r="I42" s="58">
        <v>100.00044535402878</v>
      </c>
      <c r="J42" s="56"/>
      <c r="K42" s="59">
        <v>99.920637820731812</v>
      </c>
      <c r="L42" s="56"/>
      <c r="M42" s="56">
        <v>2</v>
      </c>
      <c r="N42" s="56">
        <v>5</v>
      </c>
      <c r="O42" s="56">
        <v>0</v>
      </c>
      <c r="P42" s="56">
        <v>5</v>
      </c>
      <c r="Q42" s="60">
        <v>0.22867011851974259</v>
      </c>
      <c r="R42" s="61">
        <v>0</v>
      </c>
      <c r="S42" s="62">
        <v>0</v>
      </c>
      <c r="T42" s="61">
        <v>0</v>
      </c>
      <c r="U42" s="61">
        <f t="shared" si="1"/>
        <v>55</v>
      </c>
      <c r="V42" s="59">
        <f t="shared" si="2"/>
        <v>0.77</v>
      </c>
      <c r="W42" s="63" t="s">
        <v>34</v>
      </c>
    </row>
    <row r="43" spans="1:23" s="3" customFormat="1" ht="78.75" x14ac:dyDescent="0.25">
      <c r="A43" s="53">
        <f t="shared" si="3"/>
        <v>30</v>
      </c>
      <c r="B43" s="54" t="s">
        <v>60</v>
      </c>
      <c r="C43" s="55">
        <v>2</v>
      </c>
      <c r="D43" s="56">
        <v>15</v>
      </c>
      <c r="E43" s="57">
        <v>0.96169573085372362</v>
      </c>
      <c r="F43" s="56">
        <v>15</v>
      </c>
      <c r="G43" s="56">
        <v>0</v>
      </c>
      <c r="H43" s="56">
        <v>15</v>
      </c>
      <c r="I43" s="58">
        <v>99.960814943928426</v>
      </c>
      <c r="J43" s="56"/>
      <c r="K43" s="59">
        <v>99.926997132231364</v>
      </c>
      <c r="L43" s="56"/>
      <c r="M43" s="56">
        <v>0</v>
      </c>
      <c r="N43" s="56">
        <v>15</v>
      </c>
      <c r="O43" s="56">
        <v>0</v>
      </c>
      <c r="P43" s="56">
        <v>5</v>
      </c>
      <c r="Q43" s="60">
        <v>8.5955756348340864E-2</v>
      </c>
      <c r="R43" s="61">
        <v>0</v>
      </c>
      <c r="S43" s="62">
        <v>3.2802417171523879E-2</v>
      </c>
      <c r="T43" s="61">
        <v>0</v>
      </c>
      <c r="U43" s="61">
        <f t="shared" si="1"/>
        <v>65</v>
      </c>
      <c r="V43" s="59">
        <f t="shared" si="2"/>
        <v>0.92</v>
      </c>
      <c r="W43" s="63" t="s">
        <v>28</v>
      </c>
    </row>
    <row r="44" spans="1:23" s="3" customFormat="1" ht="90" x14ac:dyDescent="0.25">
      <c r="A44" s="53">
        <f t="shared" si="3"/>
        <v>31</v>
      </c>
      <c r="B44" s="54" t="s">
        <v>61</v>
      </c>
      <c r="C44" s="55">
        <v>0</v>
      </c>
      <c r="D44" s="56">
        <v>15</v>
      </c>
      <c r="E44" s="57">
        <v>0</v>
      </c>
      <c r="F44" s="56">
        <v>15</v>
      </c>
      <c r="G44" s="56">
        <v>0</v>
      </c>
      <c r="H44" s="56">
        <v>15</v>
      </c>
      <c r="I44" s="58">
        <v>100.00004569225828</v>
      </c>
      <c r="J44" s="56"/>
      <c r="K44" s="59">
        <v>99.996427399656213</v>
      </c>
      <c r="L44" s="56"/>
      <c r="M44" s="56">
        <v>0</v>
      </c>
      <c r="N44" s="56">
        <v>15</v>
      </c>
      <c r="O44" s="56">
        <v>0</v>
      </c>
      <c r="P44" s="56">
        <v>5</v>
      </c>
      <c r="Q44" s="60">
        <v>0</v>
      </c>
      <c r="R44" s="61">
        <v>0</v>
      </c>
      <c r="S44" s="62">
        <v>0</v>
      </c>
      <c r="T44" s="61">
        <v>0</v>
      </c>
      <c r="U44" s="61">
        <f t="shared" si="1"/>
        <v>65</v>
      </c>
      <c r="V44" s="59">
        <f t="shared" si="2"/>
        <v>0.92</v>
      </c>
      <c r="W44" s="63" t="s">
        <v>28</v>
      </c>
    </row>
    <row r="45" spans="1:23" s="3" customFormat="1" ht="90" x14ac:dyDescent="0.25">
      <c r="A45" s="53">
        <f t="shared" si="3"/>
        <v>32</v>
      </c>
      <c r="B45" s="54" t="s">
        <v>62</v>
      </c>
      <c r="C45" s="55">
        <v>0</v>
      </c>
      <c r="D45" s="56">
        <v>15</v>
      </c>
      <c r="E45" s="57">
        <v>0</v>
      </c>
      <c r="F45" s="56">
        <v>15</v>
      </c>
      <c r="G45" s="56">
        <v>0</v>
      </c>
      <c r="H45" s="56">
        <v>15</v>
      </c>
      <c r="I45" s="58">
        <v>99.998577060448625</v>
      </c>
      <c r="J45" s="56"/>
      <c r="K45" s="59">
        <v>99.942507236278772</v>
      </c>
      <c r="L45" s="56"/>
      <c r="M45" s="56">
        <v>0</v>
      </c>
      <c r="N45" s="56">
        <v>15</v>
      </c>
      <c r="O45" s="56">
        <v>0</v>
      </c>
      <c r="P45" s="56">
        <v>5</v>
      </c>
      <c r="Q45" s="60">
        <v>0</v>
      </c>
      <c r="R45" s="61">
        <v>0</v>
      </c>
      <c r="S45" s="62">
        <v>5.0418507915562891E-5</v>
      </c>
      <c r="T45" s="61">
        <v>0</v>
      </c>
      <c r="U45" s="61">
        <f t="shared" si="1"/>
        <v>65</v>
      </c>
      <c r="V45" s="59">
        <f t="shared" si="2"/>
        <v>0.92</v>
      </c>
      <c r="W45" s="63" t="s">
        <v>28</v>
      </c>
    </row>
    <row r="46" spans="1:23" s="3" customFormat="1" ht="90" x14ac:dyDescent="0.25">
      <c r="A46" s="53">
        <f t="shared" si="3"/>
        <v>33</v>
      </c>
      <c r="B46" s="54" t="s">
        <v>63</v>
      </c>
      <c r="C46" s="55">
        <v>1</v>
      </c>
      <c r="D46" s="56">
        <v>15</v>
      </c>
      <c r="E46" s="57">
        <v>0.34307170699032985</v>
      </c>
      <c r="F46" s="56">
        <v>15</v>
      </c>
      <c r="G46" s="56">
        <v>0</v>
      </c>
      <c r="H46" s="56">
        <v>15</v>
      </c>
      <c r="I46" s="58">
        <v>97.207695043216418</v>
      </c>
      <c r="J46" s="56"/>
      <c r="K46" s="59">
        <v>98.926383483105056</v>
      </c>
      <c r="L46" s="56"/>
      <c r="M46" s="56">
        <v>0</v>
      </c>
      <c r="N46" s="56">
        <v>15</v>
      </c>
      <c r="O46" s="56">
        <v>0</v>
      </c>
      <c r="P46" s="56">
        <v>5</v>
      </c>
      <c r="Q46" s="60">
        <v>1.2814574056718814E-2</v>
      </c>
      <c r="R46" s="61">
        <v>0</v>
      </c>
      <c r="S46" s="62">
        <v>0</v>
      </c>
      <c r="T46" s="61">
        <v>0</v>
      </c>
      <c r="U46" s="61">
        <f t="shared" si="1"/>
        <v>65</v>
      </c>
      <c r="V46" s="59">
        <f t="shared" si="2"/>
        <v>0.92</v>
      </c>
      <c r="W46" s="63" t="s">
        <v>28</v>
      </c>
    </row>
    <row r="47" spans="1:23" s="3" customFormat="1" ht="78.75" x14ac:dyDescent="0.25">
      <c r="A47" s="53">
        <f t="shared" si="3"/>
        <v>34</v>
      </c>
      <c r="B47" s="54" t="s">
        <v>64</v>
      </c>
      <c r="C47" s="55">
        <v>1</v>
      </c>
      <c r="D47" s="56">
        <v>15</v>
      </c>
      <c r="E47" s="57">
        <v>3.6320965784094575E-4</v>
      </c>
      <c r="F47" s="56">
        <v>15</v>
      </c>
      <c r="G47" s="56">
        <v>0</v>
      </c>
      <c r="H47" s="56">
        <v>15</v>
      </c>
      <c r="I47" s="58">
        <v>99.963812163730921</v>
      </c>
      <c r="J47" s="56"/>
      <c r="K47" s="59">
        <v>99.993534333958578</v>
      </c>
      <c r="L47" s="56"/>
      <c r="M47" s="56">
        <v>1</v>
      </c>
      <c r="N47" s="56">
        <v>15</v>
      </c>
      <c r="O47" s="56">
        <v>0</v>
      </c>
      <c r="P47" s="56">
        <v>5</v>
      </c>
      <c r="Q47" s="60">
        <v>0.35197904870109675</v>
      </c>
      <c r="R47" s="61">
        <v>0</v>
      </c>
      <c r="S47" s="62">
        <v>0</v>
      </c>
      <c r="T47" s="61">
        <v>0</v>
      </c>
      <c r="U47" s="61">
        <f t="shared" si="1"/>
        <v>65</v>
      </c>
      <c r="V47" s="59">
        <f t="shared" si="2"/>
        <v>0.92</v>
      </c>
      <c r="W47" s="63" t="s">
        <v>28</v>
      </c>
    </row>
    <row r="48" spans="1:23" s="3" customFormat="1" ht="90" x14ac:dyDescent="0.25">
      <c r="A48" s="53">
        <f t="shared" si="3"/>
        <v>35</v>
      </c>
      <c r="B48" s="54" t="s">
        <v>65</v>
      </c>
      <c r="C48" s="55">
        <v>1</v>
      </c>
      <c r="D48" s="56">
        <v>15</v>
      </c>
      <c r="E48" s="57">
        <v>1.0174451505692183E-4</v>
      </c>
      <c r="F48" s="56">
        <v>15</v>
      </c>
      <c r="G48" s="56">
        <v>0</v>
      </c>
      <c r="H48" s="56">
        <v>15</v>
      </c>
      <c r="I48" s="58">
        <v>99.63499384773165</v>
      </c>
      <c r="J48" s="56"/>
      <c r="K48" s="59">
        <v>99.897910876270601</v>
      </c>
      <c r="L48" s="56"/>
      <c r="M48" s="56">
        <v>1</v>
      </c>
      <c r="N48" s="56">
        <v>15</v>
      </c>
      <c r="O48" s="56">
        <v>0</v>
      </c>
      <c r="P48" s="56">
        <v>5</v>
      </c>
      <c r="Q48" s="60">
        <v>0.50275178477283111</v>
      </c>
      <c r="R48" s="61">
        <v>0</v>
      </c>
      <c r="S48" s="62">
        <v>0.14411182641035708</v>
      </c>
      <c r="T48" s="61">
        <v>0</v>
      </c>
      <c r="U48" s="61">
        <f t="shared" si="1"/>
        <v>65</v>
      </c>
      <c r="V48" s="59">
        <f t="shared" si="2"/>
        <v>0.92</v>
      </c>
      <c r="W48" s="63" t="s">
        <v>28</v>
      </c>
    </row>
    <row r="49" spans="1:23" s="3" customFormat="1" ht="90" x14ac:dyDescent="0.25">
      <c r="A49" s="53">
        <f t="shared" si="3"/>
        <v>36</v>
      </c>
      <c r="B49" s="54" t="s">
        <v>66</v>
      </c>
      <c r="C49" s="55">
        <v>2</v>
      </c>
      <c r="D49" s="56">
        <v>15</v>
      </c>
      <c r="E49" s="57">
        <v>0.17406433991740161</v>
      </c>
      <c r="F49" s="56">
        <v>15</v>
      </c>
      <c r="G49" s="56">
        <v>0</v>
      </c>
      <c r="H49" s="56">
        <v>15</v>
      </c>
      <c r="I49" s="58">
        <v>99.999286497842704</v>
      </c>
      <c r="J49" s="56"/>
      <c r="K49" s="59">
        <v>99.433390901531382</v>
      </c>
      <c r="L49" s="56"/>
      <c r="M49" s="56">
        <v>0</v>
      </c>
      <c r="N49" s="56">
        <v>15</v>
      </c>
      <c r="O49" s="56">
        <v>0</v>
      </c>
      <c r="P49" s="56">
        <v>5</v>
      </c>
      <c r="Q49" s="60">
        <v>2.0406450589108824</v>
      </c>
      <c r="R49" s="61">
        <v>0</v>
      </c>
      <c r="S49" s="62">
        <v>0.44311129676730271</v>
      </c>
      <c r="T49" s="61">
        <v>0</v>
      </c>
      <c r="U49" s="61">
        <f t="shared" si="1"/>
        <v>65</v>
      </c>
      <c r="V49" s="59">
        <f t="shared" si="2"/>
        <v>0.92</v>
      </c>
      <c r="W49" s="63" t="s">
        <v>28</v>
      </c>
    </row>
    <row r="50" spans="1:23" s="3" customFormat="1" ht="90" x14ac:dyDescent="0.25">
      <c r="A50" s="53">
        <f t="shared" si="3"/>
        <v>37</v>
      </c>
      <c r="B50" s="54" t="s">
        <v>67</v>
      </c>
      <c r="C50" s="55">
        <v>2</v>
      </c>
      <c r="D50" s="56">
        <v>15</v>
      </c>
      <c r="E50" s="57">
        <v>0.12369112935288863</v>
      </c>
      <c r="F50" s="56">
        <v>15</v>
      </c>
      <c r="G50" s="56">
        <v>0</v>
      </c>
      <c r="H50" s="56">
        <v>15</v>
      </c>
      <c r="I50" s="58">
        <v>100.00003278447747</v>
      </c>
      <c r="J50" s="56"/>
      <c r="K50" s="59">
        <v>99.997278412434795</v>
      </c>
      <c r="L50" s="56"/>
      <c r="M50" s="56">
        <v>0</v>
      </c>
      <c r="N50" s="56">
        <v>15</v>
      </c>
      <c r="O50" s="56">
        <v>0</v>
      </c>
      <c r="P50" s="56">
        <v>5</v>
      </c>
      <c r="Q50" s="60">
        <v>0.56384127831280662</v>
      </c>
      <c r="R50" s="61">
        <v>0</v>
      </c>
      <c r="S50" s="62">
        <v>0</v>
      </c>
      <c r="T50" s="61">
        <v>0</v>
      </c>
      <c r="U50" s="61">
        <f t="shared" si="1"/>
        <v>65</v>
      </c>
      <c r="V50" s="59">
        <f t="shared" si="2"/>
        <v>0.92</v>
      </c>
      <c r="W50" s="63" t="s">
        <v>28</v>
      </c>
    </row>
    <row r="51" spans="1:23" s="3" customFormat="1" ht="101.25" x14ac:dyDescent="0.25">
      <c r="A51" s="53">
        <f t="shared" si="3"/>
        <v>38</v>
      </c>
      <c r="B51" s="66" t="s">
        <v>68</v>
      </c>
      <c r="C51" s="55">
        <v>1</v>
      </c>
      <c r="D51" s="56">
        <v>15</v>
      </c>
      <c r="E51" s="57">
        <v>0.44184722790257547</v>
      </c>
      <c r="F51" s="56">
        <v>15</v>
      </c>
      <c r="G51" s="56">
        <v>0</v>
      </c>
      <c r="H51" s="56">
        <v>15</v>
      </c>
      <c r="I51" s="58">
        <v>97.886455377511211</v>
      </c>
      <c r="J51" s="56"/>
      <c r="K51" s="59">
        <v>99.415788645058115</v>
      </c>
      <c r="L51" s="56"/>
      <c r="M51" s="56">
        <v>1</v>
      </c>
      <c r="N51" s="56">
        <v>15</v>
      </c>
      <c r="O51" s="56">
        <v>0</v>
      </c>
      <c r="P51" s="56">
        <v>5</v>
      </c>
      <c r="Q51" s="60">
        <v>0.20705418425600586</v>
      </c>
      <c r="R51" s="61">
        <v>0</v>
      </c>
      <c r="S51" s="62">
        <v>1.7790030682231849E-2</v>
      </c>
      <c r="T51" s="61">
        <v>0</v>
      </c>
      <c r="U51" s="61">
        <f t="shared" si="1"/>
        <v>65</v>
      </c>
      <c r="V51" s="59">
        <f t="shared" si="2"/>
        <v>0.92</v>
      </c>
      <c r="W51" s="63" t="s">
        <v>28</v>
      </c>
    </row>
    <row r="52" spans="1:23" s="3" customFormat="1" ht="90" x14ac:dyDescent="0.25">
      <c r="A52" s="53">
        <f t="shared" si="3"/>
        <v>39</v>
      </c>
      <c r="B52" s="54" t="s">
        <v>69</v>
      </c>
      <c r="C52" s="55">
        <v>2</v>
      </c>
      <c r="D52" s="56">
        <v>15</v>
      </c>
      <c r="E52" s="57">
        <v>3.2173187453165926</v>
      </c>
      <c r="F52" s="56">
        <v>15</v>
      </c>
      <c r="G52" s="56">
        <v>0</v>
      </c>
      <c r="H52" s="56">
        <v>15</v>
      </c>
      <c r="I52" s="58">
        <v>100.00005534573373</v>
      </c>
      <c r="J52" s="56"/>
      <c r="K52" s="59">
        <v>99.997076956714409</v>
      </c>
      <c r="L52" s="56"/>
      <c r="M52" s="56">
        <v>3</v>
      </c>
      <c r="N52" s="56">
        <v>0</v>
      </c>
      <c r="O52" s="56">
        <v>0</v>
      </c>
      <c r="P52" s="56">
        <v>5</v>
      </c>
      <c r="Q52" s="60">
        <v>0.47041541648061674</v>
      </c>
      <c r="R52" s="61">
        <v>0</v>
      </c>
      <c r="S52" s="62">
        <v>0</v>
      </c>
      <c r="T52" s="61">
        <v>0</v>
      </c>
      <c r="U52" s="61">
        <f t="shared" si="1"/>
        <v>50</v>
      </c>
      <c r="V52" s="59">
        <f t="shared" si="2"/>
        <v>0.7</v>
      </c>
      <c r="W52" s="63" t="s">
        <v>38</v>
      </c>
    </row>
    <row r="53" spans="1:23" s="3" customFormat="1" ht="101.25" x14ac:dyDescent="0.25">
      <c r="A53" s="53">
        <f t="shared" si="3"/>
        <v>40</v>
      </c>
      <c r="B53" s="54" t="s">
        <v>70</v>
      </c>
      <c r="C53" s="55">
        <v>1</v>
      </c>
      <c r="D53" s="56">
        <v>15</v>
      </c>
      <c r="E53" s="57">
        <v>0.52316690944487787</v>
      </c>
      <c r="F53" s="56">
        <v>15</v>
      </c>
      <c r="G53" s="56">
        <v>0</v>
      </c>
      <c r="H53" s="56">
        <v>15</v>
      </c>
      <c r="I53" s="58">
        <v>100.00003271690325</v>
      </c>
      <c r="J53" s="56"/>
      <c r="K53" s="59">
        <v>100</v>
      </c>
      <c r="L53" s="56"/>
      <c r="M53" s="56">
        <v>0</v>
      </c>
      <c r="N53" s="56">
        <v>15</v>
      </c>
      <c r="O53" s="56">
        <v>0</v>
      </c>
      <c r="P53" s="56">
        <v>5</v>
      </c>
      <c r="Q53" s="60">
        <v>0</v>
      </c>
      <c r="R53" s="61">
        <v>0</v>
      </c>
      <c r="S53" s="62">
        <v>0</v>
      </c>
      <c r="T53" s="61">
        <v>0</v>
      </c>
      <c r="U53" s="61">
        <f>D53+F53+H53+J53+L53+N53+P53-R53-T53</f>
        <v>65</v>
      </c>
      <c r="V53" s="59">
        <f t="shared" si="2"/>
        <v>0.92</v>
      </c>
      <c r="W53" s="63" t="s">
        <v>28</v>
      </c>
    </row>
    <row r="54" spans="1:23" s="3" customFormat="1" ht="101.25" x14ac:dyDescent="0.25">
      <c r="A54" s="53">
        <f t="shared" si="3"/>
        <v>41</v>
      </c>
      <c r="B54" s="69" t="s">
        <v>71</v>
      </c>
      <c r="C54" s="55">
        <v>0</v>
      </c>
      <c r="D54" s="56">
        <v>15</v>
      </c>
      <c r="E54" s="57">
        <v>0</v>
      </c>
      <c r="F54" s="56">
        <v>15</v>
      </c>
      <c r="G54" s="56">
        <v>0</v>
      </c>
      <c r="H54" s="56">
        <v>15</v>
      </c>
      <c r="I54" s="58">
        <v>99.276865408895233</v>
      </c>
      <c r="J54" s="56"/>
      <c r="K54" s="59">
        <v>98.956235253636009</v>
      </c>
      <c r="L54" s="56"/>
      <c r="M54" s="56">
        <v>3</v>
      </c>
      <c r="N54" s="56">
        <v>0</v>
      </c>
      <c r="O54" s="56">
        <v>0</v>
      </c>
      <c r="P54" s="56">
        <v>5</v>
      </c>
      <c r="Q54" s="60">
        <v>0.18738931776544837</v>
      </c>
      <c r="R54" s="61">
        <v>0</v>
      </c>
      <c r="S54" s="62">
        <v>0.63428053215054925</v>
      </c>
      <c r="T54" s="61">
        <v>0</v>
      </c>
      <c r="U54" s="61">
        <f t="shared" si="1"/>
        <v>50</v>
      </c>
      <c r="V54" s="59">
        <f>ROUND(U54/71,2)</f>
        <v>0.7</v>
      </c>
      <c r="W54" s="63" t="s">
        <v>38</v>
      </c>
    </row>
    <row r="55" spans="1:23" s="3" customFormat="1" ht="90" x14ac:dyDescent="0.25">
      <c r="A55" s="53">
        <f t="shared" si="3"/>
        <v>42</v>
      </c>
      <c r="B55" s="54" t="s">
        <v>72</v>
      </c>
      <c r="C55" s="55">
        <v>1</v>
      </c>
      <c r="D55" s="56">
        <v>15</v>
      </c>
      <c r="E55" s="57">
        <v>1.3205469003102863E-2</v>
      </c>
      <c r="F55" s="56">
        <v>15</v>
      </c>
      <c r="G55" s="56">
        <v>0</v>
      </c>
      <c r="H55" s="56">
        <v>15</v>
      </c>
      <c r="I55" s="58">
        <v>99.999835583374846</v>
      </c>
      <c r="J55" s="56"/>
      <c r="K55" s="59">
        <v>99.690337728693223</v>
      </c>
      <c r="L55" s="56"/>
      <c r="M55" s="56">
        <v>2</v>
      </c>
      <c r="N55" s="56">
        <v>5</v>
      </c>
      <c r="O55" s="56">
        <v>0</v>
      </c>
      <c r="P55" s="56">
        <v>5</v>
      </c>
      <c r="Q55" s="60">
        <v>0.42532360642447081</v>
      </c>
      <c r="R55" s="61">
        <v>0</v>
      </c>
      <c r="S55" s="62">
        <v>7.2472878625834888E-2</v>
      </c>
      <c r="T55" s="61">
        <v>0</v>
      </c>
      <c r="U55" s="61">
        <f>D55+F55+H55+J55+L55+N55+P55-R55-T55</f>
        <v>55</v>
      </c>
      <c r="V55" s="59">
        <f t="shared" si="2"/>
        <v>0.77</v>
      </c>
      <c r="W55" s="63" t="s">
        <v>34</v>
      </c>
    </row>
    <row r="56" spans="1:23" s="3" customFormat="1" ht="78.75" x14ac:dyDescent="0.25">
      <c r="A56" s="53">
        <f t="shared" si="3"/>
        <v>43</v>
      </c>
      <c r="B56" s="54" t="s">
        <v>73</v>
      </c>
      <c r="C56" s="55">
        <v>0</v>
      </c>
      <c r="D56" s="56">
        <v>15</v>
      </c>
      <c r="E56" s="57">
        <v>0</v>
      </c>
      <c r="F56" s="56">
        <v>15</v>
      </c>
      <c r="G56" s="56">
        <v>0</v>
      </c>
      <c r="H56" s="56">
        <v>15</v>
      </c>
      <c r="I56" s="58">
        <v>99.998117983984443</v>
      </c>
      <c r="J56" s="56"/>
      <c r="K56" s="59">
        <v>99.748348065539886</v>
      </c>
      <c r="L56" s="56"/>
      <c r="M56" s="56">
        <v>0</v>
      </c>
      <c r="N56" s="56">
        <v>15</v>
      </c>
      <c r="O56" s="56">
        <v>0</v>
      </c>
      <c r="P56" s="56">
        <v>5</v>
      </c>
      <c r="Q56" s="60">
        <v>2.2070500227834247</v>
      </c>
      <c r="R56" s="61">
        <v>0</v>
      </c>
      <c r="S56" s="62">
        <v>7.0371260926038286E-3</v>
      </c>
      <c r="T56" s="61">
        <v>0</v>
      </c>
      <c r="U56" s="61">
        <f t="shared" si="1"/>
        <v>65</v>
      </c>
      <c r="V56" s="59">
        <f t="shared" si="2"/>
        <v>0.92</v>
      </c>
      <c r="W56" s="63" t="s">
        <v>28</v>
      </c>
    </row>
    <row r="57" spans="1:23" s="3" customFormat="1" ht="123.75" x14ac:dyDescent="0.25">
      <c r="A57" s="53">
        <f t="shared" si="3"/>
        <v>44</v>
      </c>
      <c r="B57" s="65" t="s">
        <v>74</v>
      </c>
      <c r="C57" s="55">
        <v>2</v>
      </c>
      <c r="D57" s="56">
        <v>15</v>
      </c>
      <c r="E57" s="57">
        <v>0.60499450725658566</v>
      </c>
      <c r="F57" s="56">
        <v>15</v>
      </c>
      <c r="G57" s="56">
        <v>0</v>
      </c>
      <c r="H57" s="56">
        <v>15</v>
      </c>
      <c r="I57" s="58">
        <v>99.594739848399598</v>
      </c>
      <c r="J57" s="56"/>
      <c r="K57" s="59">
        <v>99.566219796851215</v>
      </c>
      <c r="L57" s="56"/>
      <c r="M57" s="56">
        <v>1</v>
      </c>
      <c r="N57" s="56">
        <v>15</v>
      </c>
      <c r="O57" s="56">
        <v>0</v>
      </c>
      <c r="P57" s="56">
        <v>5</v>
      </c>
      <c r="Q57" s="60">
        <v>0.97390592926851183</v>
      </c>
      <c r="R57" s="61">
        <v>0</v>
      </c>
      <c r="S57" s="62">
        <v>0</v>
      </c>
      <c r="T57" s="61">
        <v>0</v>
      </c>
      <c r="U57" s="61">
        <f t="shared" si="1"/>
        <v>65</v>
      </c>
      <c r="V57" s="59">
        <f t="shared" si="2"/>
        <v>0.92</v>
      </c>
      <c r="W57" s="63" t="s">
        <v>28</v>
      </c>
    </row>
    <row r="58" spans="1:23" s="3" customFormat="1" ht="101.25" x14ac:dyDescent="0.25">
      <c r="A58" s="53">
        <f t="shared" si="3"/>
        <v>45</v>
      </c>
      <c r="B58" s="54" t="s">
        <v>75</v>
      </c>
      <c r="C58" s="55">
        <v>1</v>
      </c>
      <c r="D58" s="56">
        <v>15</v>
      </c>
      <c r="E58" s="57">
        <v>0.45404435468492049</v>
      </c>
      <c r="F58" s="56">
        <v>15</v>
      </c>
      <c r="G58" s="56">
        <v>0</v>
      </c>
      <c r="H58" s="56">
        <v>15</v>
      </c>
      <c r="I58" s="58">
        <v>99.80964297815413</v>
      </c>
      <c r="J58" s="56"/>
      <c r="K58" s="59">
        <v>99.933748241816431</v>
      </c>
      <c r="L58" s="56"/>
      <c r="M58" s="56">
        <v>0</v>
      </c>
      <c r="N58" s="56">
        <v>15</v>
      </c>
      <c r="O58" s="56">
        <v>0</v>
      </c>
      <c r="P58" s="56">
        <v>5</v>
      </c>
      <c r="Q58" s="60">
        <v>0.11888525247127971</v>
      </c>
      <c r="R58" s="61">
        <v>0</v>
      </c>
      <c r="S58" s="62">
        <v>0</v>
      </c>
      <c r="T58" s="61">
        <v>0</v>
      </c>
      <c r="U58" s="61">
        <f>D58+F58+H58+J58+L58+N58+P58-R58-T58</f>
        <v>65</v>
      </c>
      <c r="V58" s="59">
        <f t="shared" si="2"/>
        <v>0.92</v>
      </c>
      <c r="W58" s="63" t="s">
        <v>28</v>
      </c>
    </row>
    <row r="59" spans="1:23" s="3" customFormat="1" ht="101.25" x14ac:dyDescent="0.25">
      <c r="A59" s="53">
        <f t="shared" si="3"/>
        <v>46</v>
      </c>
      <c r="B59" s="54" t="s">
        <v>76</v>
      </c>
      <c r="C59" s="55">
        <v>0</v>
      </c>
      <c r="D59" s="56">
        <v>15</v>
      </c>
      <c r="E59" s="57">
        <v>0</v>
      </c>
      <c r="F59" s="56">
        <v>15</v>
      </c>
      <c r="G59" s="56">
        <v>0</v>
      </c>
      <c r="H59" s="56">
        <v>15</v>
      </c>
      <c r="I59" s="58">
        <v>99.878458130185791</v>
      </c>
      <c r="J59" s="56"/>
      <c r="K59" s="59">
        <v>99.95288767334732</v>
      </c>
      <c r="L59" s="56"/>
      <c r="M59" s="56">
        <v>0</v>
      </c>
      <c r="N59" s="56">
        <v>15</v>
      </c>
      <c r="O59" s="56">
        <v>0</v>
      </c>
      <c r="P59" s="56">
        <v>5</v>
      </c>
      <c r="Q59" s="60">
        <v>0</v>
      </c>
      <c r="R59" s="61">
        <v>0</v>
      </c>
      <c r="S59" s="62">
        <v>0</v>
      </c>
      <c r="T59" s="61">
        <v>0</v>
      </c>
      <c r="U59" s="61">
        <f t="shared" si="1"/>
        <v>65</v>
      </c>
      <c r="V59" s="59">
        <f t="shared" si="2"/>
        <v>0.92</v>
      </c>
      <c r="W59" s="63" t="s">
        <v>28</v>
      </c>
    </row>
    <row r="60" spans="1:23" s="3" customFormat="1" ht="90" x14ac:dyDescent="0.25">
      <c r="A60" s="53">
        <f t="shared" si="3"/>
        <v>47</v>
      </c>
      <c r="B60" s="54" t="s">
        <v>77</v>
      </c>
      <c r="C60" s="55">
        <v>2</v>
      </c>
      <c r="D60" s="56">
        <v>15</v>
      </c>
      <c r="E60" s="57">
        <v>0.56299647302034683</v>
      </c>
      <c r="F60" s="56">
        <v>15</v>
      </c>
      <c r="G60" s="56">
        <v>0</v>
      </c>
      <c r="H60" s="56">
        <v>15</v>
      </c>
      <c r="I60" s="58">
        <v>100.00009483736815</v>
      </c>
      <c r="J60" s="56"/>
      <c r="K60" s="59">
        <v>99.990248891906731</v>
      </c>
      <c r="L60" s="56"/>
      <c r="M60" s="56">
        <v>0</v>
      </c>
      <c r="N60" s="56">
        <v>15</v>
      </c>
      <c r="O60" s="56">
        <v>0</v>
      </c>
      <c r="P60" s="56">
        <v>5</v>
      </c>
      <c r="Q60" s="60">
        <v>1.2011845135046737</v>
      </c>
      <c r="R60" s="61">
        <v>0</v>
      </c>
      <c r="S60" s="62">
        <v>7.8395665398119565E-3</v>
      </c>
      <c r="T60" s="61">
        <v>0</v>
      </c>
      <c r="U60" s="61">
        <f t="shared" si="1"/>
        <v>65</v>
      </c>
      <c r="V60" s="59">
        <f t="shared" si="2"/>
        <v>0.92</v>
      </c>
      <c r="W60" s="63" t="s">
        <v>28</v>
      </c>
    </row>
    <row r="61" spans="1:23" s="3" customFormat="1" ht="112.5" x14ac:dyDescent="0.25">
      <c r="A61" s="53">
        <f t="shared" si="3"/>
        <v>48</v>
      </c>
      <c r="B61" s="54" t="s">
        <v>78</v>
      </c>
      <c r="C61" s="55">
        <v>1</v>
      </c>
      <c r="D61" s="56">
        <v>15</v>
      </c>
      <c r="E61" s="57">
        <v>0.98700868101551864</v>
      </c>
      <c r="F61" s="56">
        <v>15</v>
      </c>
      <c r="G61" s="56">
        <v>0</v>
      </c>
      <c r="H61" s="56">
        <v>15</v>
      </c>
      <c r="I61" s="58">
        <v>100.00022135136271</v>
      </c>
      <c r="J61" s="56"/>
      <c r="K61" s="59">
        <v>99.993032175660488</v>
      </c>
      <c r="L61" s="56"/>
      <c r="M61" s="56">
        <v>2</v>
      </c>
      <c r="N61" s="56">
        <v>5</v>
      </c>
      <c r="O61" s="56">
        <v>0</v>
      </c>
      <c r="P61" s="56">
        <v>5</v>
      </c>
      <c r="Q61" s="60">
        <v>0.86268087356199141</v>
      </c>
      <c r="R61" s="61">
        <v>0</v>
      </c>
      <c r="S61" s="62">
        <v>0</v>
      </c>
      <c r="T61" s="61">
        <v>0</v>
      </c>
      <c r="U61" s="61">
        <f>D61+F61+H61+J61+L61+N61+P61-R61-T61</f>
        <v>55</v>
      </c>
      <c r="V61" s="59">
        <f t="shared" si="2"/>
        <v>0.77</v>
      </c>
      <c r="W61" s="63" t="s">
        <v>34</v>
      </c>
    </row>
    <row r="62" spans="1:23" s="3" customFormat="1" ht="101.25" x14ac:dyDescent="0.25">
      <c r="A62" s="53">
        <f t="shared" si="3"/>
        <v>49</v>
      </c>
      <c r="B62" s="54" t="s">
        <v>79</v>
      </c>
      <c r="C62" s="55">
        <v>2</v>
      </c>
      <c r="D62" s="56">
        <v>15</v>
      </c>
      <c r="E62" s="57">
        <v>0.84917291133214845</v>
      </c>
      <c r="F62" s="56">
        <v>15</v>
      </c>
      <c r="G62" s="56">
        <v>0</v>
      </c>
      <c r="H62" s="56">
        <v>15</v>
      </c>
      <c r="I62" s="58">
        <v>99.044851717799503</v>
      </c>
      <c r="J62" s="56"/>
      <c r="K62" s="59">
        <v>99.653139230565486</v>
      </c>
      <c r="L62" s="56"/>
      <c r="M62" s="56">
        <v>2</v>
      </c>
      <c r="N62" s="56">
        <v>5</v>
      </c>
      <c r="O62" s="56">
        <v>0</v>
      </c>
      <c r="P62" s="56">
        <v>5</v>
      </c>
      <c r="Q62" s="60">
        <v>0.71483532747374257</v>
      </c>
      <c r="R62" s="61">
        <v>0</v>
      </c>
      <c r="S62" s="62">
        <v>0</v>
      </c>
      <c r="T62" s="61">
        <v>0</v>
      </c>
      <c r="U62" s="61">
        <f t="shared" si="1"/>
        <v>55</v>
      </c>
      <c r="V62" s="59">
        <f t="shared" si="2"/>
        <v>0.77</v>
      </c>
      <c r="W62" s="63" t="s">
        <v>34</v>
      </c>
    </row>
    <row r="63" spans="1:23" s="3" customFormat="1" ht="90" x14ac:dyDescent="0.25">
      <c r="A63" s="53">
        <f t="shared" si="3"/>
        <v>50</v>
      </c>
      <c r="B63" s="54" t="s">
        <v>80</v>
      </c>
      <c r="C63" s="55">
        <v>2</v>
      </c>
      <c r="D63" s="56">
        <v>15</v>
      </c>
      <c r="E63" s="57">
        <v>1.1937457797314524E-2</v>
      </c>
      <c r="F63" s="56">
        <v>15</v>
      </c>
      <c r="G63" s="56">
        <v>0</v>
      </c>
      <c r="H63" s="56">
        <v>15</v>
      </c>
      <c r="I63" s="58">
        <v>99.99663323253948</v>
      </c>
      <c r="J63" s="56"/>
      <c r="K63" s="59">
        <v>99.998312410239421</v>
      </c>
      <c r="L63" s="56"/>
      <c r="M63" s="56">
        <v>1</v>
      </c>
      <c r="N63" s="56">
        <v>15</v>
      </c>
      <c r="O63" s="56">
        <v>0</v>
      </c>
      <c r="P63" s="56">
        <v>5</v>
      </c>
      <c r="Q63" s="60">
        <v>1.1237263640515067</v>
      </c>
      <c r="R63" s="61">
        <v>0</v>
      </c>
      <c r="S63" s="62">
        <v>0</v>
      </c>
      <c r="T63" s="61">
        <v>0</v>
      </c>
      <c r="U63" s="61">
        <f t="shared" si="1"/>
        <v>65</v>
      </c>
      <c r="V63" s="59">
        <f t="shared" si="2"/>
        <v>0.92</v>
      </c>
      <c r="W63" s="63" t="s">
        <v>28</v>
      </c>
    </row>
    <row r="64" spans="1:23" s="3" customFormat="1" ht="90" x14ac:dyDescent="0.25">
      <c r="A64" s="53">
        <f t="shared" si="3"/>
        <v>51</v>
      </c>
      <c r="B64" s="66" t="s">
        <v>81</v>
      </c>
      <c r="C64" s="55">
        <v>0</v>
      </c>
      <c r="D64" s="56">
        <v>15</v>
      </c>
      <c r="E64" s="57">
        <v>0</v>
      </c>
      <c r="F64" s="56">
        <v>15</v>
      </c>
      <c r="G64" s="56">
        <v>0</v>
      </c>
      <c r="H64" s="56">
        <v>15</v>
      </c>
      <c r="I64" s="58">
        <v>99.977480894561609</v>
      </c>
      <c r="J64" s="56"/>
      <c r="K64" s="59">
        <v>99.939751233427813</v>
      </c>
      <c r="L64" s="56"/>
      <c r="M64" s="56">
        <v>1</v>
      </c>
      <c r="N64" s="56">
        <v>15</v>
      </c>
      <c r="O64" s="56">
        <v>0</v>
      </c>
      <c r="P64" s="56">
        <v>5</v>
      </c>
      <c r="Q64" s="60">
        <v>0.34299808751616145</v>
      </c>
      <c r="R64" s="61">
        <v>0</v>
      </c>
      <c r="S64" s="62">
        <v>1.4193362836157256E-2</v>
      </c>
      <c r="T64" s="61">
        <v>0</v>
      </c>
      <c r="U64" s="61">
        <f t="shared" si="1"/>
        <v>65</v>
      </c>
      <c r="V64" s="59">
        <f t="shared" si="2"/>
        <v>0.92</v>
      </c>
      <c r="W64" s="63" t="s">
        <v>28</v>
      </c>
    </row>
    <row r="65" spans="1:23" s="3" customFormat="1" ht="90" x14ac:dyDescent="0.25">
      <c r="A65" s="53">
        <f t="shared" si="3"/>
        <v>52</v>
      </c>
      <c r="B65" s="66" t="s">
        <v>82</v>
      </c>
      <c r="C65" s="55">
        <v>2</v>
      </c>
      <c r="D65" s="56">
        <v>15</v>
      </c>
      <c r="E65" s="57">
        <v>0.28255299229010666</v>
      </c>
      <c r="F65" s="56">
        <v>15</v>
      </c>
      <c r="G65" s="56">
        <v>0</v>
      </c>
      <c r="H65" s="56">
        <v>15</v>
      </c>
      <c r="I65" s="58">
        <v>99.164117023676695</v>
      </c>
      <c r="J65" s="56"/>
      <c r="K65" s="59">
        <v>99.597478108213167</v>
      </c>
      <c r="L65" s="56"/>
      <c r="M65" s="56">
        <v>0</v>
      </c>
      <c r="N65" s="56">
        <v>15</v>
      </c>
      <c r="O65" s="56">
        <v>0</v>
      </c>
      <c r="P65" s="56">
        <v>5</v>
      </c>
      <c r="Q65" s="60">
        <v>3.745442537050804E-2</v>
      </c>
      <c r="R65" s="61">
        <v>0</v>
      </c>
      <c r="S65" s="62">
        <v>0</v>
      </c>
      <c r="T65" s="61">
        <v>0</v>
      </c>
      <c r="U65" s="61">
        <f t="shared" si="1"/>
        <v>65</v>
      </c>
      <c r="V65" s="59">
        <f t="shared" si="2"/>
        <v>0.92</v>
      </c>
      <c r="W65" s="63" t="s">
        <v>28</v>
      </c>
    </row>
    <row r="66" spans="1:23" s="3" customFormat="1" ht="90" x14ac:dyDescent="0.25">
      <c r="A66" s="53">
        <f t="shared" si="3"/>
        <v>53</v>
      </c>
      <c r="B66" s="54" t="s">
        <v>83</v>
      </c>
      <c r="C66" s="55">
        <v>1</v>
      </c>
      <c r="D66" s="56">
        <v>15</v>
      </c>
      <c r="E66" s="57">
        <v>7.5374135914716145E-2</v>
      </c>
      <c r="F66" s="56">
        <v>15</v>
      </c>
      <c r="G66" s="56">
        <v>0</v>
      </c>
      <c r="H66" s="56">
        <v>15</v>
      </c>
      <c r="I66" s="58">
        <v>100.00001108069299</v>
      </c>
      <c r="J66" s="56"/>
      <c r="K66" s="59">
        <v>99.887070645443615</v>
      </c>
      <c r="L66" s="56"/>
      <c r="M66" s="56">
        <v>0</v>
      </c>
      <c r="N66" s="56">
        <v>15</v>
      </c>
      <c r="O66" s="56">
        <v>0</v>
      </c>
      <c r="P66" s="56">
        <v>5</v>
      </c>
      <c r="Q66" s="60">
        <v>0.13851505013456786</v>
      </c>
      <c r="R66" s="61">
        <v>0</v>
      </c>
      <c r="S66" s="62">
        <v>0</v>
      </c>
      <c r="T66" s="61">
        <v>0</v>
      </c>
      <c r="U66" s="61">
        <f t="shared" si="1"/>
        <v>65</v>
      </c>
      <c r="V66" s="59">
        <f t="shared" si="2"/>
        <v>0.92</v>
      </c>
      <c r="W66" s="63" t="s">
        <v>28</v>
      </c>
    </row>
    <row r="67" spans="1:23" s="3" customFormat="1" ht="90" x14ac:dyDescent="0.25">
      <c r="A67" s="53">
        <f t="shared" si="3"/>
        <v>54</v>
      </c>
      <c r="B67" s="65" t="s">
        <v>84</v>
      </c>
      <c r="C67" s="55">
        <v>1</v>
      </c>
      <c r="D67" s="56">
        <v>15</v>
      </c>
      <c r="E67" s="57">
        <v>0.45708140659617552</v>
      </c>
      <c r="F67" s="56">
        <v>15</v>
      </c>
      <c r="G67" s="56">
        <v>0</v>
      </c>
      <c r="H67" s="56">
        <v>15</v>
      </c>
      <c r="I67" s="58">
        <v>99.999830658773888</v>
      </c>
      <c r="J67" s="56"/>
      <c r="K67" s="59">
        <v>99.838409015905142</v>
      </c>
      <c r="L67" s="56"/>
      <c r="M67" s="56">
        <v>0</v>
      </c>
      <c r="N67" s="56">
        <v>15</v>
      </c>
      <c r="O67" s="56">
        <v>2</v>
      </c>
      <c r="P67" s="56">
        <v>-5</v>
      </c>
      <c r="Q67" s="60">
        <v>0.12877464951246897</v>
      </c>
      <c r="R67" s="61">
        <v>0</v>
      </c>
      <c r="S67" s="62">
        <v>0.12494722887915979</v>
      </c>
      <c r="T67" s="61">
        <v>0</v>
      </c>
      <c r="U67" s="61">
        <f t="shared" si="1"/>
        <v>55</v>
      </c>
      <c r="V67" s="59">
        <f t="shared" si="2"/>
        <v>0.77</v>
      </c>
      <c r="W67" s="63" t="s">
        <v>34</v>
      </c>
    </row>
    <row r="68" spans="1:23" s="3" customFormat="1" ht="90" x14ac:dyDescent="0.25">
      <c r="A68" s="53">
        <f t="shared" si="3"/>
        <v>55</v>
      </c>
      <c r="B68" s="54" t="s">
        <v>85</v>
      </c>
      <c r="C68" s="55">
        <v>0</v>
      </c>
      <c r="D68" s="56">
        <v>15</v>
      </c>
      <c r="E68" s="57">
        <v>0</v>
      </c>
      <c r="F68" s="56">
        <v>15</v>
      </c>
      <c r="G68" s="56">
        <v>0</v>
      </c>
      <c r="H68" s="56">
        <v>15</v>
      </c>
      <c r="I68" s="58">
        <v>100.00004907965825</v>
      </c>
      <c r="J68" s="56"/>
      <c r="K68" s="59">
        <v>99.999948070671167</v>
      </c>
      <c r="L68" s="56"/>
      <c r="M68" s="56">
        <v>3</v>
      </c>
      <c r="N68" s="56">
        <v>0</v>
      </c>
      <c r="O68" s="56">
        <v>0</v>
      </c>
      <c r="P68" s="56">
        <v>5</v>
      </c>
      <c r="Q68" s="60">
        <v>0.17501748821381624</v>
      </c>
      <c r="R68" s="61">
        <v>0</v>
      </c>
      <c r="S68" s="62">
        <v>0</v>
      </c>
      <c r="T68" s="61">
        <v>0</v>
      </c>
      <c r="U68" s="61">
        <f>D68+F68+H68+J68+L68+N68+P68-R68-T68</f>
        <v>50</v>
      </c>
      <c r="V68" s="59">
        <f t="shared" si="2"/>
        <v>0.7</v>
      </c>
      <c r="W68" s="63" t="s">
        <v>38</v>
      </c>
    </row>
    <row r="69" spans="1:23" s="3" customFormat="1" ht="78.75" x14ac:dyDescent="0.25">
      <c r="A69" s="53">
        <f t="shared" si="3"/>
        <v>56</v>
      </c>
      <c r="B69" s="54" t="s">
        <v>86</v>
      </c>
      <c r="C69" s="55">
        <v>0</v>
      </c>
      <c r="D69" s="56">
        <v>15</v>
      </c>
      <c r="E69" s="57">
        <v>0</v>
      </c>
      <c r="F69" s="56">
        <v>15</v>
      </c>
      <c r="G69" s="56">
        <v>0</v>
      </c>
      <c r="H69" s="56">
        <v>15</v>
      </c>
      <c r="I69" s="58">
        <v>100.00001382577233</v>
      </c>
      <c r="J69" s="56"/>
      <c r="K69" s="59">
        <v>99.713978714039825</v>
      </c>
      <c r="L69" s="56"/>
      <c r="M69" s="56">
        <v>0</v>
      </c>
      <c r="N69" s="56">
        <v>15</v>
      </c>
      <c r="O69" s="56">
        <v>0</v>
      </c>
      <c r="P69" s="56">
        <v>5</v>
      </c>
      <c r="Q69" s="60">
        <v>1.4703281178882235</v>
      </c>
      <c r="R69" s="61">
        <v>0</v>
      </c>
      <c r="S69" s="62">
        <v>0</v>
      </c>
      <c r="T69" s="61">
        <v>0</v>
      </c>
      <c r="U69" s="61">
        <f t="shared" si="1"/>
        <v>65</v>
      </c>
      <c r="V69" s="59">
        <f t="shared" si="2"/>
        <v>0.92</v>
      </c>
      <c r="W69" s="63" t="s">
        <v>28</v>
      </c>
    </row>
    <row r="70" spans="1:23" s="3" customFormat="1" ht="90" x14ac:dyDescent="0.25">
      <c r="A70" s="53">
        <f t="shared" si="3"/>
        <v>57</v>
      </c>
      <c r="B70" s="54" t="s">
        <v>87</v>
      </c>
      <c r="C70" s="55">
        <v>0</v>
      </c>
      <c r="D70" s="56">
        <v>15</v>
      </c>
      <c r="E70" s="57">
        <v>0</v>
      </c>
      <c r="F70" s="56">
        <v>15</v>
      </c>
      <c r="G70" s="56">
        <v>0</v>
      </c>
      <c r="H70" s="56">
        <v>15</v>
      </c>
      <c r="I70" s="58">
        <v>99.697037025797044</v>
      </c>
      <c r="J70" s="56"/>
      <c r="K70" s="59">
        <v>99.813808820863713</v>
      </c>
      <c r="L70" s="56"/>
      <c r="M70" s="56">
        <v>1</v>
      </c>
      <c r="N70" s="56">
        <v>15</v>
      </c>
      <c r="O70" s="56">
        <v>0</v>
      </c>
      <c r="P70" s="56">
        <v>5</v>
      </c>
      <c r="Q70" s="60">
        <v>0.2311223979749932</v>
      </c>
      <c r="R70" s="61">
        <v>0</v>
      </c>
      <c r="S70" s="62">
        <v>5.6345104192476354E-3</v>
      </c>
      <c r="T70" s="61">
        <v>0</v>
      </c>
      <c r="U70" s="61">
        <f t="shared" si="1"/>
        <v>65</v>
      </c>
      <c r="V70" s="59">
        <f t="shared" si="2"/>
        <v>0.92</v>
      </c>
      <c r="W70" s="63" t="s">
        <v>28</v>
      </c>
    </row>
    <row r="71" spans="1:23" s="3" customFormat="1" ht="90" x14ac:dyDescent="0.25">
      <c r="A71" s="53">
        <f t="shared" si="3"/>
        <v>58</v>
      </c>
      <c r="B71" s="54" t="s">
        <v>88</v>
      </c>
      <c r="C71" s="55">
        <v>2</v>
      </c>
      <c r="D71" s="56">
        <v>15</v>
      </c>
      <c r="E71" s="57">
        <v>0.35058809855476175</v>
      </c>
      <c r="F71" s="56">
        <v>15</v>
      </c>
      <c r="G71" s="56">
        <v>0</v>
      </c>
      <c r="H71" s="56">
        <v>15</v>
      </c>
      <c r="I71" s="58">
        <v>99.238134161212685</v>
      </c>
      <c r="J71" s="56"/>
      <c r="K71" s="59">
        <v>99.785520256806819</v>
      </c>
      <c r="L71" s="56"/>
      <c r="M71" s="56">
        <v>3</v>
      </c>
      <c r="N71" s="56">
        <v>0</v>
      </c>
      <c r="O71" s="56">
        <v>0</v>
      </c>
      <c r="P71" s="56">
        <v>5</v>
      </c>
      <c r="Q71" s="60">
        <v>0.27066619830951194</v>
      </c>
      <c r="R71" s="61">
        <v>0</v>
      </c>
      <c r="S71" s="62">
        <v>0</v>
      </c>
      <c r="T71" s="61">
        <v>0</v>
      </c>
      <c r="U71" s="61">
        <f t="shared" si="1"/>
        <v>50</v>
      </c>
      <c r="V71" s="59">
        <f t="shared" si="2"/>
        <v>0.7</v>
      </c>
      <c r="W71" s="63" t="s">
        <v>38</v>
      </c>
    </row>
    <row r="72" spans="1:23" s="3" customFormat="1" ht="78.75" x14ac:dyDescent="0.25">
      <c r="A72" s="53">
        <f t="shared" si="3"/>
        <v>59</v>
      </c>
      <c r="B72" s="54" t="s">
        <v>89</v>
      </c>
      <c r="C72" s="55">
        <v>0</v>
      </c>
      <c r="D72" s="56">
        <v>15</v>
      </c>
      <c r="E72" s="57">
        <v>0</v>
      </c>
      <c r="F72" s="56">
        <v>15</v>
      </c>
      <c r="G72" s="56">
        <v>0</v>
      </c>
      <c r="H72" s="56">
        <v>15</v>
      </c>
      <c r="I72" s="58">
        <v>99.798762491030828</v>
      </c>
      <c r="J72" s="56"/>
      <c r="K72" s="59">
        <v>99.882413049441581</v>
      </c>
      <c r="L72" s="56"/>
      <c r="M72" s="56">
        <v>1</v>
      </c>
      <c r="N72" s="56">
        <v>15</v>
      </c>
      <c r="O72" s="56">
        <v>0</v>
      </c>
      <c r="P72" s="56">
        <v>5</v>
      </c>
      <c r="Q72" s="60">
        <v>0.2302665644429556</v>
      </c>
      <c r="R72" s="61">
        <v>0</v>
      </c>
      <c r="S72" s="62">
        <v>1.2798839557774503E-2</v>
      </c>
      <c r="T72" s="61">
        <v>0</v>
      </c>
      <c r="U72" s="61">
        <f t="shared" si="1"/>
        <v>65</v>
      </c>
      <c r="V72" s="59">
        <f t="shared" si="2"/>
        <v>0.92</v>
      </c>
      <c r="W72" s="63" t="s">
        <v>28</v>
      </c>
    </row>
    <row r="73" spans="1:23" s="3" customFormat="1" ht="78.75" x14ac:dyDescent="0.25">
      <c r="A73" s="53">
        <f t="shared" si="3"/>
        <v>60</v>
      </c>
      <c r="B73" s="54" t="s">
        <v>90</v>
      </c>
      <c r="C73" s="55">
        <v>0</v>
      </c>
      <c r="D73" s="56">
        <v>15</v>
      </c>
      <c r="E73" s="57">
        <v>0</v>
      </c>
      <c r="F73" s="56">
        <v>15</v>
      </c>
      <c r="G73" s="56">
        <v>0</v>
      </c>
      <c r="H73" s="56">
        <v>15</v>
      </c>
      <c r="I73" s="58">
        <v>99.999968015034952</v>
      </c>
      <c r="J73" s="56"/>
      <c r="K73" s="59">
        <v>99.851238580198924</v>
      </c>
      <c r="L73" s="56"/>
      <c r="M73" s="56">
        <v>1</v>
      </c>
      <c r="N73" s="56">
        <v>15</v>
      </c>
      <c r="O73" s="56">
        <v>0</v>
      </c>
      <c r="P73" s="56">
        <v>5</v>
      </c>
      <c r="Q73" s="60">
        <v>0.11616027115361337</v>
      </c>
      <c r="R73" s="61">
        <v>0</v>
      </c>
      <c r="S73" s="62">
        <v>2.5880775221566607E-2</v>
      </c>
      <c r="T73" s="61">
        <v>0</v>
      </c>
      <c r="U73" s="61">
        <f t="shared" si="1"/>
        <v>65</v>
      </c>
      <c r="V73" s="59">
        <f t="shared" si="2"/>
        <v>0.92</v>
      </c>
      <c r="W73" s="63" t="s">
        <v>28</v>
      </c>
    </row>
    <row r="74" spans="1:23" s="3" customFormat="1" ht="90" x14ac:dyDescent="0.25">
      <c r="A74" s="53">
        <f t="shared" si="3"/>
        <v>61</v>
      </c>
      <c r="B74" s="54" t="s">
        <v>91</v>
      </c>
      <c r="C74" s="55">
        <v>1</v>
      </c>
      <c r="D74" s="56">
        <v>15</v>
      </c>
      <c r="E74" s="57">
        <v>8.1773023186500857E-2</v>
      </c>
      <c r="F74" s="56">
        <v>15</v>
      </c>
      <c r="G74" s="56">
        <v>0</v>
      </c>
      <c r="H74" s="56">
        <v>15</v>
      </c>
      <c r="I74" s="58">
        <v>99.999973829805171</v>
      </c>
      <c r="J74" s="56"/>
      <c r="K74" s="59">
        <v>99.466835255019376</v>
      </c>
      <c r="L74" s="56"/>
      <c r="M74" s="56">
        <v>1</v>
      </c>
      <c r="N74" s="56">
        <v>15</v>
      </c>
      <c r="O74" s="56">
        <v>0</v>
      </c>
      <c r="P74" s="56">
        <v>5</v>
      </c>
      <c r="Q74" s="60">
        <v>0.33337600282638741</v>
      </c>
      <c r="R74" s="61">
        <v>0</v>
      </c>
      <c r="S74" s="62">
        <v>6.928685385957925E-2</v>
      </c>
      <c r="T74" s="61">
        <v>0</v>
      </c>
      <c r="U74" s="61">
        <f t="shared" si="1"/>
        <v>65</v>
      </c>
      <c r="V74" s="59">
        <f t="shared" si="2"/>
        <v>0.92</v>
      </c>
      <c r="W74" s="63" t="s">
        <v>28</v>
      </c>
    </row>
    <row r="75" spans="1:23" s="3" customFormat="1" ht="236.25" x14ac:dyDescent="0.25">
      <c r="A75" s="53">
        <f t="shared" si="3"/>
        <v>62</v>
      </c>
      <c r="B75" s="54" t="s">
        <v>92</v>
      </c>
      <c r="C75" s="55">
        <v>1</v>
      </c>
      <c r="D75" s="56">
        <v>15</v>
      </c>
      <c r="E75" s="57">
        <v>1.3832184754690512E-2</v>
      </c>
      <c r="F75" s="56">
        <v>15</v>
      </c>
      <c r="G75" s="56">
        <v>0</v>
      </c>
      <c r="H75" s="56">
        <v>15</v>
      </c>
      <c r="I75" s="58">
        <v>99.771966159134053</v>
      </c>
      <c r="J75" s="56"/>
      <c r="K75" s="59">
        <v>99.415260480937064</v>
      </c>
      <c r="L75" s="56"/>
      <c r="M75" s="56">
        <v>1</v>
      </c>
      <c r="N75" s="56">
        <v>15</v>
      </c>
      <c r="O75" s="56">
        <v>0</v>
      </c>
      <c r="P75" s="56">
        <v>5</v>
      </c>
      <c r="Q75" s="60">
        <v>0.58349041486515585</v>
      </c>
      <c r="R75" s="61">
        <v>0</v>
      </c>
      <c r="S75" s="62">
        <v>8.2174960276317585E-2</v>
      </c>
      <c r="T75" s="61">
        <v>0</v>
      </c>
      <c r="U75" s="61">
        <f t="shared" si="1"/>
        <v>65</v>
      </c>
      <c r="V75" s="59">
        <f t="shared" si="2"/>
        <v>0.92</v>
      </c>
      <c r="W75" s="63" t="s">
        <v>28</v>
      </c>
    </row>
    <row r="76" spans="1:23" s="3" customFormat="1" ht="101.25" x14ac:dyDescent="0.25">
      <c r="A76" s="53">
        <f t="shared" si="3"/>
        <v>63</v>
      </c>
      <c r="B76" s="54" t="s">
        <v>93</v>
      </c>
      <c r="C76" s="55">
        <v>2</v>
      </c>
      <c r="D76" s="56">
        <v>15</v>
      </c>
      <c r="E76" s="57">
        <v>7.888896833492906E-2</v>
      </c>
      <c r="F76" s="56">
        <v>15</v>
      </c>
      <c r="G76" s="56">
        <v>0</v>
      </c>
      <c r="H76" s="56">
        <v>15</v>
      </c>
      <c r="I76" s="58">
        <v>99.821630966254048</v>
      </c>
      <c r="J76" s="56"/>
      <c r="K76" s="59">
        <v>98.672504431332371</v>
      </c>
      <c r="L76" s="56"/>
      <c r="M76" s="56">
        <v>1</v>
      </c>
      <c r="N76" s="56">
        <v>15</v>
      </c>
      <c r="O76" s="56">
        <v>0</v>
      </c>
      <c r="P76" s="56">
        <v>5</v>
      </c>
      <c r="Q76" s="60">
        <v>0</v>
      </c>
      <c r="R76" s="61">
        <v>0</v>
      </c>
      <c r="S76" s="62">
        <v>0</v>
      </c>
      <c r="T76" s="61">
        <v>0</v>
      </c>
      <c r="U76" s="61">
        <f t="shared" si="1"/>
        <v>65</v>
      </c>
      <c r="V76" s="59">
        <f t="shared" si="2"/>
        <v>0.92</v>
      </c>
      <c r="W76" s="63" t="s">
        <v>28</v>
      </c>
    </row>
    <row r="77" spans="1:23" s="3" customFormat="1" ht="90" x14ac:dyDescent="0.25">
      <c r="A77" s="53">
        <f t="shared" si="3"/>
        <v>64</v>
      </c>
      <c r="B77" s="65" t="s">
        <v>94</v>
      </c>
      <c r="C77" s="55">
        <v>0</v>
      </c>
      <c r="D77" s="56">
        <v>15</v>
      </c>
      <c r="E77" s="57">
        <v>0</v>
      </c>
      <c r="F77" s="56">
        <v>15</v>
      </c>
      <c r="G77" s="56">
        <v>0</v>
      </c>
      <c r="H77" s="56">
        <v>15</v>
      </c>
      <c r="I77" s="58">
        <v>99.168042855065934</v>
      </c>
      <c r="J77" s="56"/>
      <c r="K77" s="59">
        <v>99.612974507667943</v>
      </c>
      <c r="L77" s="56"/>
      <c r="M77" s="56">
        <v>0</v>
      </c>
      <c r="N77" s="56">
        <v>15</v>
      </c>
      <c r="O77" s="56">
        <v>0</v>
      </c>
      <c r="P77" s="56">
        <v>5</v>
      </c>
      <c r="Q77" s="60">
        <v>0.24920762148108669</v>
      </c>
      <c r="R77" s="61">
        <v>0</v>
      </c>
      <c r="S77" s="62">
        <v>0</v>
      </c>
      <c r="T77" s="61">
        <v>0</v>
      </c>
      <c r="U77" s="61">
        <f t="shared" si="1"/>
        <v>65</v>
      </c>
      <c r="V77" s="59">
        <f t="shared" si="2"/>
        <v>0.92</v>
      </c>
      <c r="W77" s="63" t="s">
        <v>28</v>
      </c>
    </row>
    <row r="78" spans="1:23" s="3" customFormat="1" ht="78.75" x14ac:dyDescent="0.25">
      <c r="A78" s="53">
        <f t="shared" si="3"/>
        <v>65</v>
      </c>
      <c r="B78" s="54" t="s">
        <v>95</v>
      </c>
      <c r="C78" s="55">
        <v>0</v>
      </c>
      <c r="D78" s="56">
        <v>15</v>
      </c>
      <c r="E78" s="57">
        <v>0</v>
      </c>
      <c r="F78" s="56">
        <v>15</v>
      </c>
      <c r="G78" s="56">
        <v>0</v>
      </c>
      <c r="H78" s="56">
        <v>15</v>
      </c>
      <c r="I78" s="58">
        <v>99.99982347279699</v>
      </c>
      <c r="J78" s="56"/>
      <c r="K78" s="59">
        <v>99.961244911648265</v>
      </c>
      <c r="L78" s="56"/>
      <c r="M78" s="56">
        <v>0</v>
      </c>
      <c r="N78" s="56">
        <v>15</v>
      </c>
      <c r="O78" s="56">
        <v>0</v>
      </c>
      <c r="P78" s="56">
        <v>5</v>
      </c>
      <c r="Q78" s="60">
        <v>0.12866030307065707</v>
      </c>
      <c r="R78" s="61">
        <v>0</v>
      </c>
      <c r="S78" s="62">
        <v>3.4986796093191639E-3</v>
      </c>
      <c r="T78" s="61">
        <v>0</v>
      </c>
      <c r="U78" s="61">
        <f t="shared" si="1"/>
        <v>65</v>
      </c>
      <c r="V78" s="59">
        <f t="shared" si="2"/>
        <v>0.92</v>
      </c>
      <c r="W78" s="63" t="s">
        <v>28</v>
      </c>
    </row>
    <row r="79" spans="1:23" s="3" customFormat="1" ht="90" x14ac:dyDescent="0.25">
      <c r="A79" s="53">
        <f t="shared" si="3"/>
        <v>66</v>
      </c>
      <c r="B79" s="54" t="s">
        <v>96</v>
      </c>
      <c r="C79" s="55">
        <v>2</v>
      </c>
      <c r="D79" s="56">
        <v>15</v>
      </c>
      <c r="E79" s="57">
        <v>0.44601766105554819</v>
      </c>
      <c r="F79" s="56">
        <v>15</v>
      </c>
      <c r="G79" s="56">
        <v>0</v>
      </c>
      <c r="H79" s="56">
        <v>15</v>
      </c>
      <c r="I79" s="58">
        <v>100.00000363004362</v>
      </c>
      <c r="J79" s="56"/>
      <c r="K79" s="59">
        <v>99.984688061681268</v>
      </c>
      <c r="L79" s="56"/>
      <c r="M79" s="56">
        <v>2</v>
      </c>
      <c r="N79" s="56">
        <v>5</v>
      </c>
      <c r="O79" s="56">
        <v>1</v>
      </c>
      <c r="P79" s="56">
        <v>0</v>
      </c>
      <c r="Q79" s="60">
        <v>4.8734209672472439E-2</v>
      </c>
      <c r="R79" s="61">
        <v>0</v>
      </c>
      <c r="S79" s="62">
        <v>1.0272477110185195E-2</v>
      </c>
      <c r="T79" s="61">
        <v>0</v>
      </c>
      <c r="U79" s="61">
        <f t="shared" ref="U79:U84" si="4">D79+F79+H79+J79+L79+N79+P79-R79-T79</f>
        <v>50</v>
      </c>
      <c r="V79" s="59">
        <f t="shared" ref="V79:V84" si="5">ROUND(U79/71,2)</f>
        <v>0.7</v>
      </c>
      <c r="W79" s="63" t="s">
        <v>38</v>
      </c>
    </row>
    <row r="80" spans="1:23" s="3" customFormat="1" ht="90" x14ac:dyDescent="0.25">
      <c r="A80" s="53">
        <f t="shared" ref="A80:A84" si="6">A79+1</f>
        <v>67</v>
      </c>
      <c r="B80" s="54" t="s">
        <v>97</v>
      </c>
      <c r="C80" s="55">
        <v>1</v>
      </c>
      <c r="D80" s="56">
        <v>15</v>
      </c>
      <c r="E80" s="57">
        <v>0.68345913613772413</v>
      </c>
      <c r="F80" s="56">
        <v>15</v>
      </c>
      <c r="G80" s="56">
        <v>0</v>
      </c>
      <c r="H80" s="56">
        <v>15</v>
      </c>
      <c r="I80" s="58">
        <v>100.00001210332267</v>
      </c>
      <c r="J80" s="56"/>
      <c r="K80" s="59">
        <v>99.966157017264052</v>
      </c>
      <c r="L80" s="56"/>
      <c r="M80" s="56">
        <v>0</v>
      </c>
      <c r="N80" s="56">
        <v>15</v>
      </c>
      <c r="O80" s="56">
        <v>1</v>
      </c>
      <c r="P80" s="56">
        <v>0</v>
      </c>
      <c r="Q80" s="60">
        <v>0.16781768958497317</v>
      </c>
      <c r="R80" s="61">
        <v>0</v>
      </c>
      <c r="S80" s="62">
        <v>0</v>
      </c>
      <c r="T80" s="61">
        <v>0</v>
      </c>
      <c r="U80" s="61">
        <f t="shared" si="4"/>
        <v>60</v>
      </c>
      <c r="V80" s="59">
        <f t="shared" si="5"/>
        <v>0.85</v>
      </c>
      <c r="W80" s="63" t="s">
        <v>41</v>
      </c>
    </row>
    <row r="81" spans="1:23" s="3" customFormat="1" ht="101.25" x14ac:dyDescent="0.25">
      <c r="A81" s="53">
        <f t="shared" si="6"/>
        <v>68</v>
      </c>
      <c r="B81" s="54" t="s">
        <v>98</v>
      </c>
      <c r="C81" s="55">
        <v>2</v>
      </c>
      <c r="D81" s="56">
        <v>15</v>
      </c>
      <c r="E81" s="57">
        <v>1.678198466312087</v>
      </c>
      <c r="F81" s="56">
        <v>15</v>
      </c>
      <c r="G81" s="56">
        <v>0</v>
      </c>
      <c r="H81" s="56">
        <v>15</v>
      </c>
      <c r="I81" s="58">
        <v>99.999946028682515</v>
      </c>
      <c r="J81" s="56"/>
      <c r="K81" s="59">
        <v>99.989806915884898</v>
      </c>
      <c r="L81" s="56"/>
      <c r="M81" s="56">
        <v>1</v>
      </c>
      <c r="N81" s="56">
        <v>15</v>
      </c>
      <c r="O81" s="56">
        <v>0</v>
      </c>
      <c r="P81" s="56">
        <v>5</v>
      </c>
      <c r="Q81" s="60">
        <v>0</v>
      </c>
      <c r="R81" s="61">
        <v>0</v>
      </c>
      <c r="S81" s="62">
        <v>0</v>
      </c>
      <c r="T81" s="61">
        <v>0</v>
      </c>
      <c r="U81" s="61">
        <f t="shared" si="4"/>
        <v>65</v>
      </c>
      <c r="V81" s="59">
        <f t="shared" si="5"/>
        <v>0.92</v>
      </c>
      <c r="W81" s="63" t="s">
        <v>28</v>
      </c>
    </row>
    <row r="82" spans="1:23" ht="101.25" x14ac:dyDescent="0.25">
      <c r="A82" s="53">
        <f t="shared" si="6"/>
        <v>69</v>
      </c>
      <c r="B82" s="54" t="s">
        <v>99</v>
      </c>
      <c r="C82" s="55">
        <v>0</v>
      </c>
      <c r="D82" s="56">
        <v>15</v>
      </c>
      <c r="E82" s="57">
        <v>0</v>
      </c>
      <c r="F82" s="56">
        <v>15</v>
      </c>
      <c r="G82" s="56">
        <v>0</v>
      </c>
      <c r="H82" s="56">
        <v>15</v>
      </c>
      <c r="I82" s="58">
        <v>99.999928872248162</v>
      </c>
      <c r="J82" s="56"/>
      <c r="K82" s="59">
        <v>99.93739714799699</v>
      </c>
      <c r="L82" s="56"/>
      <c r="M82" s="56">
        <v>2</v>
      </c>
      <c r="N82" s="56">
        <v>5</v>
      </c>
      <c r="O82" s="56">
        <v>0</v>
      </c>
      <c r="P82" s="56">
        <v>5</v>
      </c>
      <c r="Q82" s="60">
        <v>0.34753338080593876</v>
      </c>
      <c r="R82" s="61">
        <v>0</v>
      </c>
      <c r="S82" s="62">
        <v>0</v>
      </c>
      <c r="T82" s="61">
        <v>0</v>
      </c>
      <c r="U82" s="61">
        <f t="shared" si="4"/>
        <v>55</v>
      </c>
      <c r="V82" s="59">
        <f t="shared" si="5"/>
        <v>0.77</v>
      </c>
      <c r="W82" s="63" t="s">
        <v>34</v>
      </c>
    </row>
    <row r="83" spans="1:23" ht="78.75" x14ac:dyDescent="0.25">
      <c r="A83" s="53">
        <f t="shared" si="6"/>
        <v>70</v>
      </c>
      <c r="B83" s="54" t="s">
        <v>100</v>
      </c>
      <c r="C83" s="55">
        <v>0</v>
      </c>
      <c r="D83" s="56">
        <v>15</v>
      </c>
      <c r="E83" s="57">
        <v>0</v>
      </c>
      <c r="F83" s="56">
        <v>15</v>
      </c>
      <c r="G83" s="56">
        <v>0</v>
      </c>
      <c r="H83" s="56">
        <v>15</v>
      </c>
      <c r="I83" s="58">
        <v>99.733572800749045</v>
      </c>
      <c r="J83" s="56"/>
      <c r="K83" s="59">
        <v>99.786780830637639</v>
      </c>
      <c r="L83" s="56"/>
      <c r="M83" s="56">
        <v>1</v>
      </c>
      <c r="N83" s="56">
        <v>15</v>
      </c>
      <c r="O83" s="56">
        <v>0</v>
      </c>
      <c r="P83" s="56">
        <v>5</v>
      </c>
      <c r="Q83" s="60">
        <v>1.0932815811088297</v>
      </c>
      <c r="R83" s="61">
        <v>0</v>
      </c>
      <c r="S83" s="62">
        <v>5.998315917258034E-3</v>
      </c>
      <c r="T83" s="61">
        <v>0</v>
      </c>
      <c r="U83" s="61">
        <f t="shared" si="4"/>
        <v>65</v>
      </c>
      <c r="V83" s="59">
        <f t="shared" si="5"/>
        <v>0.92</v>
      </c>
      <c r="W83" s="63" t="s">
        <v>28</v>
      </c>
    </row>
    <row r="84" spans="1:23" ht="90" x14ac:dyDescent="0.25">
      <c r="A84" s="53">
        <f t="shared" si="6"/>
        <v>71</v>
      </c>
      <c r="B84" s="54" t="s">
        <v>101</v>
      </c>
      <c r="C84" s="55">
        <v>0</v>
      </c>
      <c r="D84" s="56">
        <v>15</v>
      </c>
      <c r="E84" s="57">
        <v>0</v>
      </c>
      <c r="F84" s="56">
        <v>15</v>
      </c>
      <c r="G84" s="56">
        <v>0</v>
      </c>
      <c r="H84" s="56">
        <v>15</v>
      </c>
      <c r="I84" s="58">
        <v>99.875189416565519</v>
      </c>
      <c r="J84" s="56"/>
      <c r="K84" s="59">
        <v>99.868245185109075</v>
      </c>
      <c r="L84" s="56"/>
      <c r="M84" s="56">
        <v>0</v>
      </c>
      <c r="N84" s="56">
        <v>15</v>
      </c>
      <c r="O84" s="56">
        <v>0</v>
      </c>
      <c r="P84" s="56">
        <v>5</v>
      </c>
      <c r="Q84" s="60">
        <v>0.26126677638513784</v>
      </c>
      <c r="R84" s="61">
        <v>0</v>
      </c>
      <c r="S84" s="62">
        <v>8.4963504035436607E-2</v>
      </c>
      <c r="T84" s="61">
        <v>0</v>
      </c>
      <c r="U84" s="61">
        <f t="shared" si="4"/>
        <v>65</v>
      </c>
      <c r="V84" s="59">
        <f t="shared" si="5"/>
        <v>0.92</v>
      </c>
      <c r="W84" s="63" t="s">
        <v>28</v>
      </c>
    </row>
    <row r="85" spans="1:23" x14ac:dyDescent="0.25">
      <c r="A85" s="70"/>
      <c r="B85" s="71"/>
      <c r="C85" s="72"/>
      <c r="D85" s="73"/>
      <c r="E85" s="72"/>
      <c r="F85" s="73"/>
      <c r="G85" s="74"/>
      <c r="H85" s="75"/>
      <c r="I85" s="76"/>
      <c r="J85" s="77"/>
      <c r="K85" s="78"/>
      <c r="L85" s="74"/>
      <c r="M85" s="74"/>
      <c r="N85" s="74"/>
      <c r="O85" s="74"/>
      <c r="P85" s="74"/>
      <c r="Q85" s="79"/>
      <c r="R85" s="74"/>
      <c r="S85" s="74"/>
      <c r="T85" s="74"/>
      <c r="U85" s="80"/>
      <c r="V85" s="81"/>
      <c r="W85" s="82"/>
    </row>
    <row r="86" spans="1:23" ht="14.25" customHeight="1" x14ac:dyDescent="0.25">
      <c r="A86" s="70"/>
      <c r="B86" s="71"/>
      <c r="C86" s="72"/>
      <c r="D86" s="73"/>
      <c r="E86" s="72"/>
      <c r="F86" s="73"/>
      <c r="G86" s="74"/>
      <c r="H86" s="75"/>
      <c r="I86" s="76"/>
      <c r="J86" s="77"/>
      <c r="K86" s="78"/>
      <c r="L86" s="74"/>
      <c r="M86" s="74"/>
      <c r="N86" s="74"/>
      <c r="O86" s="74"/>
      <c r="P86" s="74"/>
      <c r="Q86" s="74"/>
      <c r="R86" s="74"/>
      <c r="S86" s="74"/>
      <c r="T86" s="74"/>
      <c r="U86" s="80"/>
      <c r="V86" s="81"/>
      <c r="W86" s="82"/>
    </row>
    <row r="87" spans="1:23" ht="20.25" hidden="1" customHeight="1" x14ac:dyDescent="0.25"/>
    <row r="88" spans="1:23" hidden="1" x14ac:dyDescent="0.25">
      <c r="F88" s="72"/>
      <c r="G88" s="74"/>
      <c r="H88" s="74"/>
      <c r="I88" s="76"/>
      <c r="J88" s="77"/>
    </row>
    <row r="89" spans="1:23" ht="12.75" customHeight="1" x14ac:dyDescent="0.25">
      <c r="B89" t="s">
        <v>102</v>
      </c>
      <c r="H89" s="83"/>
      <c r="I89" s="84"/>
      <c r="J89" s="85"/>
      <c r="O89" s="2" t="s">
        <v>103</v>
      </c>
    </row>
  </sheetData>
  <mergeCells count="16">
    <mergeCell ref="I11:J11"/>
    <mergeCell ref="K11:L11"/>
    <mergeCell ref="M11:N11"/>
    <mergeCell ref="O11:P11"/>
    <mergeCell ref="Q11:R11"/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Горкаева Елена Андреевна</dc:creator>
  <cp:lastModifiedBy>Горкаева Елена Андреевна</cp:lastModifiedBy>
  <dcterms:created xsi:type="dcterms:W3CDTF">2019-04-29T12:45:49Z</dcterms:created>
  <dcterms:modified xsi:type="dcterms:W3CDTF">2019-04-29T12:46:19Z</dcterms:modified>
</cp:coreProperties>
</file>